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Documents\Challenge ABAV\Challenge ABAV 2023\Soiree au boulot a velo 2023\"/>
    </mc:Choice>
  </mc:AlternateContent>
  <xr:revisionPtr revIDLastSave="0" documentId="13_ncr:1_{C0965877-5FE8-431A-A369-E1929CD415D9}" xr6:coauthVersionLast="47" xr6:coauthVersionMax="47" xr10:uidLastSave="{00000000-0000-0000-0000-000000000000}"/>
  <bookViews>
    <workbookView xWindow="-120" yWindow="-120" windowWidth="29040" windowHeight="15840" tabRatio="854" activeTab="1" xr2:uid="{00000000-000D-0000-FFFF-FFFF00000000}"/>
  </bookViews>
  <sheets>
    <sheet name="Abav" sheetId="46" r:id="rId1"/>
    <sheet name="ABAV 2023" sheetId="130" r:id="rId2"/>
  </sheets>
  <definedNames>
    <definedName name="_xlnm._FilterDatabase" localSheetId="1" hidden="1">'ABAV 2023'!$B$1:$AP$101</definedName>
    <definedName name="_xlnm.Print_Titles" localSheetId="1">'ABAV 2023'!$1:$1</definedName>
    <definedName name="_xlnm.Print_Area" localSheetId="1">'ABAV 2023'!$A$1:$K$101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130" l="1"/>
  <c r="M25" i="130"/>
  <c r="N25" i="130"/>
  <c r="O25" i="130"/>
  <c r="P25" i="130"/>
  <c r="Q25" i="130"/>
  <c r="R25" i="130"/>
  <c r="S25" i="130"/>
  <c r="T25" i="130"/>
  <c r="U25" i="130"/>
  <c r="V25" i="130"/>
  <c r="W25" i="130"/>
  <c r="X25" i="130"/>
  <c r="Y25" i="130"/>
  <c r="Z25" i="130"/>
  <c r="AA25" i="130"/>
  <c r="AB25" i="130"/>
  <c r="AC25" i="130"/>
  <c r="AD25" i="130"/>
  <c r="AE25" i="130"/>
  <c r="AF25" i="130"/>
  <c r="AG25" i="130"/>
  <c r="AH25" i="130"/>
  <c r="AI25" i="130"/>
  <c r="AJ25" i="130"/>
  <c r="AK25" i="130"/>
  <c r="AL25" i="130"/>
  <c r="AM25" i="130"/>
  <c r="AN25" i="130"/>
  <c r="AO25" i="130"/>
  <c r="AP25" i="130"/>
  <c r="L73" i="130"/>
  <c r="M73" i="130"/>
  <c r="N73" i="130"/>
  <c r="O73" i="130"/>
  <c r="P73" i="130"/>
  <c r="Q73" i="130"/>
  <c r="R73" i="130"/>
  <c r="S73" i="130"/>
  <c r="T73" i="130"/>
  <c r="U73" i="130"/>
  <c r="V73" i="130"/>
  <c r="W73" i="130"/>
  <c r="X73" i="130"/>
  <c r="Y73" i="130"/>
  <c r="Z73" i="130"/>
  <c r="AA73" i="130"/>
  <c r="AB73" i="130"/>
  <c r="AC73" i="130"/>
  <c r="AD73" i="130"/>
  <c r="AE73" i="130"/>
  <c r="AF73" i="130"/>
  <c r="AG73" i="130"/>
  <c r="AH73" i="130"/>
  <c r="AI73" i="130"/>
  <c r="AJ73" i="130"/>
  <c r="AK73" i="130"/>
  <c r="AL73" i="130"/>
  <c r="AM73" i="130"/>
  <c r="AN73" i="130"/>
  <c r="AO73" i="130"/>
  <c r="AP73" i="130"/>
  <c r="L42" i="130"/>
  <c r="M42" i="130"/>
  <c r="N42" i="130"/>
  <c r="O42" i="130"/>
  <c r="P42" i="130"/>
  <c r="Q42" i="130"/>
  <c r="R42" i="130"/>
  <c r="S42" i="130"/>
  <c r="T42" i="130"/>
  <c r="U42" i="130"/>
  <c r="V42" i="130"/>
  <c r="W42" i="130"/>
  <c r="X42" i="130"/>
  <c r="Y42" i="130"/>
  <c r="Z42" i="130"/>
  <c r="AA42" i="130"/>
  <c r="AB42" i="130"/>
  <c r="AC42" i="130"/>
  <c r="AD42" i="130"/>
  <c r="AE42" i="130"/>
  <c r="AF42" i="130"/>
  <c r="AG42" i="130"/>
  <c r="AH42" i="130"/>
  <c r="AI42" i="130"/>
  <c r="AJ42" i="130"/>
  <c r="AK42" i="130"/>
  <c r="AL42" i="130"/>
  <c r="AM42" i="130"/>
  <c r="AN42" i="130"/>
  <c r="AO42" i="130"/>
  <c r="AP42" i="130"/>
  <c r="L61" i="130"/>
  <c r="M61" i="130"/>
  <c r="N61" i="130"/>
  <c r="O61" i="130"/>
  <c r="P61" i="130"/>
  <c r="Q61" i="130"/>
  <c r="R61" i="130"/>
  <c r="S61" i="130"/>
  <c r="T61" i="130"/>
  <c r="U61" i="130"/>
  <c r="V61" i="130"/>
  <c r="W61" i="130"/>
  <c r="X61" i="130"/>
  <c r="Y61" i="130"/>
  <c r="Z61" i="130"/>
  <c r="AA61" i="130"/>
  <c r="AB61" i="130"/>
  <c r="AC61" i="130"/>
  <c r="AD61" i="130"/>
  <c r="AE61" i="130"/>
  <c r="AF61" i="130"/>
  <c r="AG61" i="130"/>
  <c r="AH61" i="130"/>
  <c r="AI61" i="130"/>
  <c r="AJ61" i="130"/>
  <c r="AK61" i="130"/>
  <c r="AL61" i="130"/>
  <c r="AM61" i="130"/>
  <c r="AN61" i="130"/>
  <c r="AO61" i="130"/>
  <c r="AP61" i="130"/>
  <c r="L24" i="130"/>
  <c r="M24" i="130"/>
  <c r="N24" i="130"/>
  <c r="O24" i="130"/>
  <c r="P24" i="130"/>
  <c r="Q24" i="130"/>
  <c r="R24" i="130"/>
  <c r="S24" i="130"/>
  <c r="T24" i="130"/>
  <c r="U24" i="130"/>
  <c r="V24" i="130"/>
  <c r="W24" i="130"/>
  <c r="X24" i="130"/>
  <c r="Y24" i="130"/>
  <c r="Z24" i="130"/>
  <c r="AA24" i="130"/>
  <c r="AB24" i="130"/>
  <c r="AC24" i="130"/>
  <c r="AD24" i="130"/>
  <c r="AE24" i="130"/>
  <c r="AF24" i="130"/>
  <c r="AG24" i="130"/>
  <c r="AH24" i="130"/>
  <c r="AI24" i="130"/>
  <c r="AJ24" i="130"/>
  <c r="AK24" i="130"/>
  <c r="AL24" i="130"/>
  <c r="AM24" i="130"/>
  <c r="AN24" i="130"/>
  <c r="AO24" i="130"/>
  <c r="AP24" i="130"/>
  <c r="L6" i="130"/>
  <c r="M6" i="130"/>
  <c r="N6" i="130"/>
  <c r="O6" i="130"/>
  <c r="P6" i="130"/>
  <c r="Q6" i="130"/>
  <c r="R6" i="130"/>
  <c r="S6" i="130"/>
  <c r="T6" i="130"/>
  <c r="U6" i="130"/>
  <c r="V6" i="130"/>
  <c r="W6" i="130"/>
  <c r="X6" i="130"/>
  <c r="Y6" i="130"/>
  <c r="Z6" i="130"/>
  <c r="AA6" i="130"/>
  <c r="AB6" i="130"/>
  <c r="AC6" i="130"/>
  <c r="AD6" i="130"/>
  <c r="AE6" i="130"/>
  <c r="AF6" i="130"/>
  <c r="AG6" i="130"/>
  <c r="AH6" i="130"/>
  <c r="AI6" i="130"/>
  <c r="AJ6" i="130"/>
  <c r="AK6" i="130"/>
  <c r="AL6" i="130"/>
  <c r="AM6" i="130"/>
  <c r="AN6" i="130"/>
  <c r="AO6" i="130"/>
  <c r="AP6" i="130"/>
  <c r="L79" i="130"/>
  <c r="M79" i="130"/>
  <c r="N79" i="130"/>
  <c r="O79" i="130"/>
  <c r="P79" i="130"/>
  <c r="Q79" i="130"/>
  <c r="R79" i="130"/>
  <c r="S79" i="130"/>
  <c r="T79" i="130"/>
  <c r="U79" i="130"/>
  <c r="V79" i="130"/>
  <c r="W79" i="130"/>
  <c r="X79" i="130"/>
  <c r="Y79" i="130"/>
  <c r="Z79" i="130"/>
  <c r="AA79" i="130"/>
  <c r="AB79" i="130"/>
  <c r="AC79" i="130"/>
  <c r="AD79" i="130"/>
  <c r="AE79" i="130"/>
  <c r="AF79" i="130"/>
  <c r="AG79" i="130"/>
  <c r="AH79" i="130"/>
  <c r="AI79" i="130"/>
  <c r="AJ79" i="130"/>
  <c r="AK79" i="130"/>
  <c r="AL79" i="130"/>
  <c r="AM79" i="130"/>
  <c r="AN79" i="130"/>
  <c r="AO79" i="130"/>
  <c r="AP79" i="130"/>
  <c r="L39" i="130"/>
  <c r="M39" i="130"/>
  <c r="N39" i="130"/>
  <c r="O39" i="130"/>
  <c r="P39" i="130"/>
  <c r="Q39" i="130"/>
  <c r="R39" i="130"/>
  <c r="S39" i="130"/>
  <c r="T39" i="130"/>
  <c r="U39" i="130"/>
  <c r="V39" i="130"/>
  <c r="W39" i="130"/>
  <c r="X39" i="130"/>
  <c r="Y39" i="130"/>
  <c r="Z39" i="130"/>
  <c r="AA39" i="130"/>
  <c r="AB39" i="130"/>
  <c r="AC39" i="130"/>
  <c r="AD39" i="130"/>
  <c r="AE39" i="130"/>
  <c r="AF39" i="130"/>
  <c r="AG39" i="130"/>
  <c r="AH39" i="130"/>
  <c r="AI39" i="130"/>
  <c r="AJ39" i="130"/>
  <c r="AK39" i="130"/>
  <c r="AL39" i="130"/>
  <c r="AM39" i="130"/>
  <c r="AN39" i="130"/>
  <c r="AO39" i="130"/>
  <c r="AP39" i="130"/>
  <c r="L64" i="130"/>
  <c r="M64" i="130"/>
  <c r="N64" i="130"/>
  <c r="O64" i="130"/>
  <c r="P64" i="130"/>
  <c r="Q64" i="130"/>
  <c r="R64" i="130"/>
  <c r="S64" i="130"/>
  <c r="T64" i="130"/>
  <c r="U64" i="130"/>
  <c r="V64" i="130"/>
  <c r="W64" i="130"/>
  <c r="X64" i="130"/>
  <c r="Y64" i="130"/>
  <c r="Z64" i="130"/>
  <c r="AA64" i="130"/>
  <c r="AB64" i="130"/>
  <c r="AC64" i="130"/>
  <c r="AD64" i="130"/>
  <c r="AE64" i="130"/>
  <c r="AF64" i="130"/>
  <c r="AG64" i="130"/>
  <c r="AH64" i="130"/>
  <c r="AI64" i="130"/>
  <c r="AJ64" i="130"/>
  <c r="AK64" i="130"/>
  <c r="AL64" i="130"/>
  <c r="AM64" i="130"/>
  <c r="AN64" i="130"/>
  <c r="AO64" i="130"/>
  <c r="AP64" i="130"/>
  <c r="L34" i="130"/>
  <c r="M34" i="130"/>
  <c r="N34" i="130"/>
  <c r="O34" i="130"/>
  <c r="P34" i="130"/>
  <c r="Q34" i="130"/>
  <c r="R34" i="130"/>
  <c r="S34" i="130"/>
  <c r="T34" i="130"/>
  <c r="U34" i="130"/>
  <c r="V34" i="130"/>
  <c r="W34" i="130"/>
  <c r="X34" i="130"/>
  <c r="Y34" i="130"/>
  <c r="Z34" i="130"/>
  <c r="AA34" i="130"/>
  <c r="AB34" i="130"/>
  <c r="AC34" i="130"/>
  <c r="AD34" i="130"/>
  <c r="AE34" i="130"/>
  <c r="AF34" i="130"/>
  <c r="AG34" i="130"/>
  <c r="AH34" i="130"/>
  <c r="AI34" i="130"/>
  <c r="AJ34" i="130"/>
  <c r="AK34" i="130"/>
  <c r="AL34" i="130"/>
  <c r="AM34" i="130"/>
  <c r="AN34" i="130"/>
  <c r="AO34" i="130"/>
  <c r="AP34" i="130"/>
  <c r="L17" i="130"/>
  <c r="M17" i="130"/>
  <c r="N17" i="130"/>
  <c r="O17" i="130"/>
  <c r="P17" i="130"/>
  <c r="Q17" i="130"/>
  <c r="R17" i="130"/>
  <c r="S17" i="130"/>
  <c r="T17" i="130"/>
  <c r="U17" i="130"/>
  <c r="V17" i="130"/>
  <c r="W17" i="130"/>
  <c r="X17" i="130"/>
  <c r="Y17" i="130"/>
  <c r="Z17" i="130"/>
  <c r="AA17" i="130"/>
  <c r="AB17" i="130"/>
  <c r="AC17" i="130"/>
  <c r="AD17" i="130"/>
  <c r="AE17" i="130"/>
  <c r="AF17" i="130"/>
  <c r="AG17" i="130"/>
  <c r="AH17" i="130"/>
  <c r="AI17" i="130"/>
  <c r="AJ17" i="130"/>
  <c r="AK17" i="130"/>
  <c r="AL17" i="130"/>
  <c r="AM17" i="130"/>
  <c r="AN17" i="130"/>
  <c r="AO17" i="130"/>
  <c r="AP17" i="130"/>
  <c r="L69" i="130"/>
  <c r="M69" i="130"/>
  <c r="N69" i="130"/>
  <c r="O69" i="130"/>
  <c r="P69" i="130"/>
  <c r="Q69" i="130"/>
  <c r="R69" i="130"/>
  <c r="S69" i="130"/>
  <c r="T69" i="130"/>
  <c r="U69" i="130"/>
  <c r="V69" i="130"/>
  <c r="W69" i="130"/>
  <c r="X69" i="130"/>
  <c r="Y69" i="130"/>
  <c r="Z69" i="130"/>
  <c r="AA69" i="130"/>
  <c r="AB69" i="130"/>
  <c r="AC69" i="130"/>
  <c r="AD69" i="130"/>
  <c r="AE69" i="130"/>
  <c r="AF69" i="130"/>
  <c r="AG69" i="130"/>
  <c r="AH69" i="130"/>
  <c r="AI69" i="130"/>
  <c r="AJ69" i="130"/>
  <c r="AK69" i="130"/>
  <c r="AL69" i="130"/>
  <c r="AM69" i="130"/>
  <c r="AN69" i="130"/>
  <c r="AO69" i="130"/>
  <c r="AP69" i="130"/>
  <c r="L85" i="130"/>
  <c r="M85" i="130"/>
  <c r="N85" i="130"/>
  <c r="O85" i="130"/>
  <c r="P85" i="130"/>
  <c r="Q85" i="130"/>
  <c r="R85" i="130"/>
  <c r="S85" i="130"/>
  <c r="T85" i="130"/>
  <c r="U85" i="130"/>
  <c r="V85" i="130"/>
  <c r="W85" i="130"/>
  <c r="X85" i="130"/>
  <c r="Y85" i="130"/>
  <c r="Z85" i="130"/>
  <c r="AA85" i="130"/>
  <c r="AB85" i="130"/>
  <c r="AC85" i="130"/>
  <c r="AD85" i="130"/>
  <c r="AE85" i="130"/>
  <c r="AF85" i="130"/>
  <c r="AG85" i="130"/>
  <c r="AH85" i="130"/>
  <c r="AI85" i="130"/>
  <c r="AJ85" i="130"/>
  <c r="AK85" i="130"/>
  <c r="AL85" i="130"/>
  <c r="AM85" i="130"/>
  <c r="AN85" i="130"/>
  <c r="AO85" i="130"/>
  <c r="AP85" i="130"/>
  <c r="L87" i="130"/>
  <c r="M87" i="130"/>
  <c r="N87" i="130"/>
  <c r="O87" i="130"/>
  <c r="P87" i="130"/>
  <c r="Q87" i="130"/>
  <c r="R87" i="130"/>
  <c r="S87" i="130"/>
  <c r="T87" i="130"/>
  <c r="U87" i="130"/>
  <c r="V87" i="130"/>
  <c r="W87" i="130"/>
  <c r="X87" i="130"/>
  <c r="Y87" i="130"/>
  <c r="Z87" i="130"/>
  <c r="AA87" i="130"/>
  <c r="AB87" i="130"/>
  <c r="AC87" i="130"/>
  <c r="AD87" i="130"/>
  <c r="AE87" i="130"/>
  <c r="AF87" i="130"/>
  <c r="AG87" i="130"/>
  <c r="AH87" i="130"/>
  <c r="AI87" i="130"/>
  <c r="AJ87" i="130"/>
  <c r="AK87" i="130"/>
  <c r="AL87" i="130"/>
  <c r="AM87" i="130"/>
  <c r="AN87" i="130"/>
  <c r="AO87" i="130"/>
  <c r="AP87" i="130"/>
  <c r="L43" i="130"/>
  <c r="M43" i="130"/>
  <c r="N43" i="130"/>
  <c r="O43" i="130"/>
  <c r="P43" i="130"/>
  <c r="Q43" i="130"/>
  <c r="R43" i="130"/>
  <c r="S43" i="130"/>
  <c r="T43" i="130"/>
  <c r="U43" i="130"/>
  <c r="V43" i="130"/>
  <c r="W43" i="130"/>
  <c r="X43" i="130"/>
  <c r="Y43" i="130"/>
  <c r="Z43" i="130"/>
  <c r="AA43" i="130"/>
  <c r="AB43" i="130"/>
  <c r="AC43" i="130"/>
  <c r="AD43" i="130"/>
  <c r="AE43" i="130"/>
  <c r="AF43" i="130"/>
  <c r="AG43" i="130"/>
  <c r="AH43" i="130"/>
  <c r="AI43" i="130"/>
  <c r="AJ43" i="130"/>
  <c r="AK43" i="130"/>
  <c r="AL43" i="130"/>
  <c r="AM43" i="130"/>
  <c r="AN43" i="130"/>
  <c r="AO43" i="130"/>
  <c r="AP43" i="130"/>
  <c r="L82" i="130"/>
  <c r="M82" i="130"/>
  <c r="N82" i="130"/>
  <c r="O82" i="130"/>
  <c r="P82" i="130"/>
  <c r="Q82" i="130"/>
  <c r="R82" i="130"/>
  <c r="S82" i="130"/>
  <c r="T82" i="130"/>
  <c r="U82" i="130"/>
  <c r="V82" i="130"/>
  <c r="W82" i="130"/>
  <c r="X82" i="130"/>
  <c r="Y82" i="130"/>
  <c r="Z82" i="130"/>
  <c r="AA82" i="130"/>
  <c r="AB82" i="130"/>
  <c r="AC82" i="130"/>
  <c r="AD82" i="130"/>
  <c r="AE82" i="130"/>
  <c r="AF82" i="130"/>
  <c r="AG82" i="130"/>
  <c r="AH82" i="130"/>
  <c r="AI82" i="130"/>
  <c r="AJ82" i="130"/>
  <c r="AK82" i="130"/>
  <c r="AL82" i="130"/>
  <c r="AM82" i="130"/>
  <c r="AN82" i="130"/>
  <c r="AO82" i="130"/>
  <c r="AP82" i="130"/>
  <c r="L53" i="130"/>
  <c r="M53" i="130"/>
  <c r="N53" i="130"/>
  <c r="O53" i="130"/>
  <c r="P53" i="130"/>
  <c r="Q53" i="130"/>
  <c r="R53" i="130"/>
  <c r="S53" i="130"/>
  <c r="T53" i="130"/>
  <c r="U53" i="130"/>
  <c r="V53" i="130"/>
  <c r="W53" i="130"/>
  <c r="X53" i="130"/>
  <c r="Y53" i="130"/>
  <c r="Z53" i="130"/>
  <c r="AA53" i="130"/>
  <c r="AB53" i="130"/>
  <c r="AC53" i="130"/>
  <c r="AD53" i="130"/>
  <c r="AE53" i="130"/>
  <c r="AF53" i="130"/>
  <c r="AG53" i="130"/>
  <c r="AH53" i="130"/>
  <c r="AI53" i="130"/>
  <c r="AJ53" i="130"/>
  <c r="AK53" i="130"/>
  <c r="AL53" i="130"/>
  <c r="AM53" i="130"/>
  <c r="AN53" i="130"/>
  <c r="AO53" i="130"/>
  <c r="AP53" i="130"/>
  <c r="L45" i="130"/>
  <c r="M45" i="130"/>
  <c r="N45" i="130"/>
  <c r="O45" i="130"/>
  <c r="P45" i="130"/>
  <c r="Q45" i="130"/>
  <c r="R45" i="130"/>
  <c r="S45" i="130"/>
  <c r="T45" i="130"/>
  <c r="U45" i="130"/>
  <c r="V45" i="130"/>
  <c r="W45" i="130"/>
  <c r="X45" i="130"/>
  <c r="Y45" i="130"/>
  <c r="Z45" i="130"/>
  <c r="AA45" i="130"/>
  <c r="AB45" i="130"/>
  <c r="AC45" i="130"/>
  <c r="AD45" i="130"/>
  <c r="AE45" i="130"/>
  <c r="AF45" i="130"/>
  <c r="AG45" i="130"/>
  <c r="AH45" i="130"/>
  <c r="AI45" i="130"/>
  <c r="AJ45" i="130"/>
  <c r="AK45" i="130"/>
  <c r="AL45" i="130"/>
  <c r="AM45" i="130"/>
  <c r="AN45" i="130"/>
  <c r="AO45" i="130"/>
  <c r="AP45" i="130"/>
  <c r="L97" i="130"/>
  <c r="M97" i="130"/>
  <c r="N97" i="130"/>
  <c r="O97" i="130"/>
  <c r="P97" i="130"/>
  <c r="Q97" i="130"/>
  <c r="R97" i="130"/>
  <c r="S97" i="130"/>
  <c r="T97" i="130"/>
  <c r="U97" i="130"/>
  <c r="V97" i="130"/>
  <c r="W97" i="130"/>
  <c r="X97" i="130"/>
  <c r="Y97" i="130"/>
  <c r="Z97" i="130"/>
  <c r="AA97" i="130"/>
  <c r="AB97" i="130"/>
  <c r="AC97" i="130"/>
  <c r="AD97" i="130"/>
  <c r="AE97" i="130"/>
  <c r="AF97" i="130"/>
  <c r="AG97" i="130"/>
  <c r="AH97" i="130"/>
  <c r="AI97" i="130"/>
  <c r="AJ97" i="130"/>
  <c r="AK97" i="130"/>
  <c r="AL97" i="130"/>
  <c r="AM97" i="130"/>
  <c r="AN97" i="130"/>
  <c r="AO97" i="130"/>
  <c r="AP97" i="130"/>
  <c r="L58" i="130"/>
  <c r="M58" i="130"/>
  <c r="N58" i="130"/>
  <c r="O58" i="130"/>
  <c r="P58" i="130"/>
  <c r="Q58" i="130"/>
  <c r="R58" i="130"/>
  <c r="S58" i="130"/>
  <c r="T58" i="130"/>
  <c r="U58" i="130"/>
  <c r="V58" i="130"/>
  <c r="W58" i="130"/>
  <c r="X58" i="130"/>
  <c r="Y58" i="130"/>
  <c r="Z58" i="130"/>
  <c r="AA58" i="130"/>
  <c r="AB58" i="130"/>
  <c r="AC58" i="130"/>
  <c r="AD58" i="130"/>
  <c r="AE58" i="130"/>
  <c r="AF58" i="130"/>
  <c r="AG58" i="130"/>
  <c r="AH58" i="130"/>
  <c r="AI58" i="130"/>
  <c r="AJ58" i="130"/>
  <c r="AK58" i="130"/>
  <c r="AL58" i="130"/>
  <c r="AM58" i="130"/>
  <c r="AN58" i="130"/>
  <c r="AO58" i="130"/>
  <c r="AP58" i="130"/>
  <c r="L76" i="130"/>
  <c r="M76" i="130"/>
  <c r="N76" i="130"/>
  <c r="O76" i="130"/>
  <c r="P76" i="130"/>
  <c r="Q76" i="130"/>
  <c r="R76" i="130"/>
  <c r="S76" i="130"/>
  <c r="T76" i="130"/>
  <c r="U76" i="130"/>
  <c r="V76" i="130"/>
  <c r="W76" i="130"/>
  <c r="X76" i="130"/>
  <c r="Y76" i="130"/>
  <c r="Z76" i="130"/>
  <c r="AA76" i="130"/>
  <c r="AB76" i="130"/>
  <c r="AC76" i="130"/>
  <c r="AD76" i="130"/>
  <c r="AE76" i="130"/>
  <c r="AF76" i="130"/>
  <c r="AG76" i="130"/>
  <c r="AH76" i="130"/>
  <c r="AI76" i="130"/>
  <c r="AJ76" i="130"/>
  <c r="AK76" i="130"/>
  <c r="AL76" i="130"/>
  <c r="AM76" i="130"/>
  <c r="AN76" i="130"/>
  <c r="AO76" i="130"/>
  <c r="AP76" i="130"/>
  <c r="L67" i="130"/>
  <c r="M67" i="130"/>
  <c r="N67" i="130"/>
  <c r="O67" i="130"/>
  <c r="P67" i="130"/>
  <c r="Q67" i="130"/>
  <c r="R67" i="130"/>
  <c r="S67" i="130"/>
  <c r="T67" i="130"/>
  <c r="U67" i="130"/>
  <c r="V67" i="130"/>
  <c r="W67" i="130"/>
  <c r="X67" i="130"/>
  <c r="Y67" i="130"/>
  <c r="Z67" i="130"/>
  <c r="AA67" i="130"/>
  <c r="AB67" i="130"/>
  <c r="AC67" i="130"/>
  <c r="AD67" i="130"/>
  <c r="AE67" i="130"/>
  <c r="AF67" i="130"/>
  <c r="AG67" i="130"/>
  <c r="AH67" i="130"/>
  <c r="AI67" i="130"/>
  <c r="AJ67" i="130"/>
  <c r="AK67" i="130"/>
  <c r="AL67" i="130"/>
  <c r="AM67" i="130"/>
  <c r="AN67" i="130"/>
  <c r="AO67" i="130"/>
  <c r="AP67" i="130"/>
  <c r="L10" i="130"/>
  <c r="M10" i="130"/>
  <c r="N10" i="130"/>
  <c r="O10" i="130"/>
  <c r="P10" i="130"/>
  <c r="Q10" i="130"/>
  <c r="R10" i="130"/>
  <c r="S10" i="130"/>
  <c r="T10" i="130"/>
  <c r="U10" i="130"/>
  <c r="V10" i="130"/>
  <c r="W10" i="130"/>
  <c r="X10" i="130"/>
  <c r="Y10" i="130"/>
  <c r="Z10" i="130"/>
  <c r="AA10" i="130"/>
  <c r="AB10" i="130"/>
  <c r="AC10" i="130"/>
  <c r="AD10" i="130"/>
  <c r="AE10" i="130"/>
  <c r="AF10" i="130"/>
  <c r="AG10" i="130"/>
  <c r="AH10" i="130"/>
  <c r="AI10" i="130"/>
  <c r="AJ10" i="130"/>
  <c r="AK10" i="130"/>
  <c r="AL10" i="130"/>
  <c r="AM10" i="130"/>
  <c r="AN10" i="130"/>
  <c r="AO10" i="130"/>
  <c r="AP10" i="130"/>
  <c r="L88" i="130"/>
  <c r="M88" i="130"/>
  <c r="N88" i="130"/>
  <c r="O88" i="130"/>
  <c r="P88" i="130"/>
  <c r="Q88" i="130"/>
  <c r="R88" i="130"/>
  <c r="S88" i="130"/>
  <c r="T88" i="130"/>
  <c r="U88" i="130"/>
  <c r="V88" i="130"/>
  <c r="W88" i="130"/>
  <c r="X88" i="130"/>
  <c r="Y88" i="130"/>
  <c r="Z88" i="130"/>
  <c r="AA88" i="130"/>
  <c r="AB88" i="130"/>
  <c r="AC88" i="130"/>
  <c r="AD88" i="130"/>
  <c r="AE88" i="130"/>
  <c r="AF88" i="130"/>
  <c r="AG88" i="130"/>
  <c r="AH88" i="130"/>
  <c r="AI88" i="130"/>
  <c r="AJ88" i="130"/>
  <c r="AK88" i="130"/>
  <c r="AL88" i="130"/>
  <c r="AM88" i="130"/>
  <c r="AN88" i="130"/>
  <c r="AO88" i="130"/>
  <c r="AP88" i="130"/>
  <c r="L74" i="130"/>
  <c r="M74" i="130"/>
  <c r="N74" i="130"/>
  <c r="O74" i="130"/>
  <c r="P74" i="130"/>
  <c r="Q74" i="130"/>
  <c r="R74" i="130"/>
  <c r="S74" i="130"/>
  <c r="T74" i="130"/>
  <c r="U74" i="130"/>
  <c r="V74" i="130"/>
  <c r="W74" i="130"/>
  <c r="X74" i="130"/>
  <c r="Y74" i="130"/>
  <c r="Z74" i="130"/>
  <c r="AA74" i="130"/>
  <c r="AB74" i="130"/>
  <c r="AC74" i="130"/>
  <c r="AD74" i="130"/>
  <c r="AE74" i="130"/>
  <c r="AF74" i="130"/>
  <c r="AG74" i="130"/>
  <c r="AH74" i="130"/>
  <c r="AI74" i="130"/>
  <c r="AJ74" i="130"/>
  <c r="AK74" i="130"/>
  <c r="AL74" i="130"/>
  <c r="AM74" i="130"/>
  <c r="AN74" i="130"/>
  <c r="AO74" i="130"/>
  <c r="AP74" i="130"/>
  <c r="L101" i="130"/>
  <c r="M101" i="130"/>
  <c r="N101" i="130"/>
  <c r="O101" i="130"/>
  <c r="P101" i="130"/>
  <c r="Q101" i="130"/>
  <c r="R101" i="130"/>
  <c r="S101" i="130"/>
  <c r="T101" i="130"/>
  <c r="U101" i="130"/>
  <c r="V101" i="130"/>
  <c r="W101" i="130"/>
  <c r="X101" i="130"/>
  <c r="Y101" i="130"/>
  <c r="Z101" i="130"/>
  <c r="AA101" i="130"/>
  <c r="AB101" i="130"/>
  <c r="AC101" i="130"/>
  <c r="AD101" i="130"/>
  <c r="AE101" i="130"/>
  <c r="AF101" i="130"/>
  <c r="AG101" i="130"/>
  <c r="AH101" i="130"/>
  <c r="AI101" i="130"/>
  <c r="AJ101" i="130"/>
  <c r="AK101" i="130"/>
  <c r="AL101" i="130"/>
  <c r="AM101" i="130"/>
  <c r="AN101" i="130"/>
  <c r="AO101" i="130"/>
  <c r="AP101" i="130"/>
  <c r="L19" i="130"/>
  <c r="M19" i="130"/>
  <c r="N19" i="130"/>
  <c r="O19" i="130"/>
  <c r="P19" i="130"/>
  <c r="Q19" i="130"/>
  <c r="R19" i="130"/>
  <c r="S19" i="130"/>
  <c r="T19" i="130"/>
  <c r="U19" i="130"/>
  <c r="V19" i="130"/>
  <c r="W19" i="130"/>
  <c r="X19" i="130"/>
  <c r="Y19" i="130"/>
  <c r="Z19" i="130"/>
  <c r="AA19" i="130"/>
  <c r="AB19" i="130"/>
  <c r="AC19" i="130"/>
  <c r="AD19" i="130"/>
  <c r="AE19" i="130"/>
  <c r="AF19" i="130"/>
  <c r="AG19" i="130"/>
  <c r="AH19" i="130"/>
  <c r="AI19" i="130"/>
  <c r="AJ19" i="130"/>
  <c r="AK19" i="130"/>
  <c r="AL19" i="130"/>
  <c r="AM19" i="130"/>
  <c r="AN19" i="130"/>
  <c r="AO19" i="130"/>
  <c r="AP19" i="130"/>
  <c r="L9" i="130"/>
  <c r="M9" i="130"/>
  <c r="N9" i="130"/>
  <c r="O9" i="130"/>
  <c r="P9" i="130"/>
  <c r="Q9" i="130"/>
  <c r="R9" i="130"/>
  <c r="S9" i="130"/>
  <c r="T9" i="130"/>
  <c r="U9" i="130"/>
  <c r="V9" i="130"/>
  <c r="W9" i="130"/>
  <c r="X9" i="130"/>
  <c r="Y9" i="130"/>
  <c r="Z9" i="130"/>
  <c r="AA9" i="130"/>
  <c r="AB9" i="130"/>
  <c r="AC9" i="130"/>
  <c r="AD9" i="130"/>
  <c r="AE9" i="130"/>
  <c r="AF9" i="130"/>
  <c r="AG9" i="130"/>
  <c r="AH9" i="130"/>
  <c r="AI9" i="130"/>
  <c r="AJ9" i="130"/>
  <c r="AK9" i="130"/>
  <c r="AL9" i="130"/>
  <c r="AM9" i="130"/>
  <c r="AN9" i="130"/>
  <c r="AO9" i="130"/>
  <c r="AP9" i="130"/>
  <c r="L55" i="130"/>
  <c r="M55" i="130"/>
  <c r="N55" i="130"/>
  <c r="O55" i="130"/>
  <c r="P55" i="130"/>
  <c r="Q55" i="130"/>
  <c r="R55" i="130"/>
  <c r="S55" i="130"/>
  <c r="T55" i="130"/>
  <c r="U55" i="130"/>
  <c r="V55" i="130"/>
  <c r="W55" i="130"/>
  <c r="X55" i="130"/>
  <c r="Y55" i="130"/>
  <c r="Z55" i="130"/>
  <c r="AA55" i="130"/>
  <c r="AB55" i="130"/>
  <c r="AC55" i="130"/>
  <c r="AD55" i="130"/>
  <c r="AE55" i="130"/>
  <c r="AF55" i="130"/>
  <c r="AG55" i="130"/>
  <c r="AH55" i="130"/>
  <c r="AI55" i="130"/>
  <c r="AJ55" i="130"/>
  <c r="AK55" i="130"/>
  <c r="AL55" i="130"/>
  <c r="AM55" i="130"/>
  <c r="AN55" i="130"/>
  <c r="AO55" i="130"/>
  <c r="AP55" i="130"/>
  <c r="L56" i="130"/>
  <c r="M56" i="130"/>
  <c r="N56" i="130"/>
  <c r="O56" i="130"/>
  <c r="P56" i="130"/>
  <c r="Q56" i="130"/>
  <c r="R56" i="130"/>
  <c r="S56" i="130"/>
  <c r="T56" i="130"/>
  <c r="U56" i="130"/>
  <c r="V56" i="130"/>
  <c r="W56" i="130"/>
  <c r="X56" i="130"/>
  <c r="Y56" i="130"/>
  <c r="Z56" i="130"/>
  <c r="AA56" i="130"/>
  <c r="AB56" i="130"/>
  <c r="AC56" i="130"/>
  <c r="AD56" i="130"/>
  <c r="AE56" i="130"/>
  <c r="AF56" i="130"/>
  <c r="AG56" i="130"/>
  <c r="AH56" i="130"/>
  <c r="AI56" i="130"/>
  <c r="AJ56" i="130"/>
  <c r="AK56" i="130"/>
  <c r="AL56" i="130"/>
  <c r="AM56" i="130"/>
  <c r="AN56" i="130"/>
  <c r="AO56" i="130"/>
  <c r="AP56" i="130"/>
  <c r="L50" i="130"/>
  <c r="M50" i="130"/>
  <c r="N50" i="130"/>
  <c r="O50" i="130"/>
  <c r="P50" i="130"/>
  <c r="Q50" i="130"/>
  <c r="R50" i="130"/>
  <c r="S50" i="130"/>
  <c r="T50" i="130"/>
  <c r="U50" i="130"/>
  <c r="V50" i="130"/>
  <c r="W50" i="130"/>
  <c r="X50" i="130"/>
  <c r="Y50" i="130"/>
  <c r="Z50" i="130"/>
  <c r="AA50" i="130"/>
  <c r="AB50" i="130"/>
  <c r="AC50" i="130"/>
  <c r="AD50" i="130"/>
  <c r="AE50" i="130"/>
  <c r="AF50" i="130"/>
  <c r="AG50" i="130"/>
  <c r="AH50" i="130"/>
  <c r="AI50" i="130"/>
  <c r="AJ50" i="130"/>
  <c r="AK50" i="130"/>
  <c r="AL50" i="130"/>
  <c r="AM50" i="130"/>
  <c r="AN50" i="130"/>
  <c r="AO50" i="130"/>
  <c r="AP50" i="130"/>
  <c r="L8" i="130"/>
  <c r="M8" i="130"/>
  <c r="N8" i="130"/>
  <c r="O8" i="130"/>
  <c r="P8" i="130"/>
  <c r="Q8" i="130"/>
  <c r="R8" i="130"/>
  <c r="S8" i="130"/>
  <c r="T8" i="130"/>
  <c r="U8" i="130"/>
  <c r="V8" i="130"/>
  <c r="W8" i="130"/>
  <c r="X8" i="130"/>
  <c r="Y8" i="130"/>
  <c r="Z8" i="130"/>
  <c r="AA8" i="130"/>
  <c r="AB8" i="130"/>
  <c r="AC8" i="130"/>
  <c r="AD8" i="130"/>
  <c r="AE8" i="130"/>
  <c r="AF8" i="130"/>
  <c r="AG8" i="130"/>
  <c r="AH8" i="130"/>
  <c r="AI8" i="130"/>
  <c r="AJ8" i="130"/>
  <c r="AK8" i="130"/>
  <c r="AL8" i="130"/>
  <c r="AM8" i="130"/>
  <c r="AN8" i="130"/>
  <c r="AO8" i="130"/>
  <c r="AP8" i="130"/>
  <c r="L86" i="130"/>
  <c r="M86" i="130"/>
  <c r="N86" i="130"/>
  <c r="O86" i="130"/>
  <c r="P86" i="130"/>
  <c r="Q86" i="130"/>
  <c r="R86" i="130"/>
  <c r="S86" i="130"/>
  <c r="T86" i="130"/>
  <c r="U86" i="130"/>
  <c r="V86" i="130"/>
  <c r="W86" i="130"/>
  <c r="X86" i="130"/>
  <c r="Y86" i="130"/>
  <c r="Z86" i="130"/>
  <c r="AA86" i="130"/>
  <c r="AB86" i="130"/>
  <c r="AC86" i="130"/>
  <c r="AD86" i="130"/>
  <c r="AE86" i="130"/>
  <c r="AF86" i="130"/>
  <c r="AG86" i="130"/>
  <c r="AH86" i="130"/>
  <c r="AI86" i="130"/>
  <c r="AJ86" i="130"/>
  <c r="AK86" i="130"/>
  <c r="AL86" i="130"/>
  <c r="AM86" i="130"/>
  <c r="AN86" i="130"/>
  <c r="AO86" i="130"/>
  <c r="AP86" i="130"/>
  <c r="L63" i="130"/>
  <c r="M63" i="130"/>
  <c r="N63" i="130"/>
  <c r="O63" i="130"/>
  <c r="P63" i="130"/>
  <c r="Q63" i="130"/>
  <c r="R63" i="130"/>
  <c r="S63" i="130"/>
  <c r="T63" i="130"/>
  <c r="U63" i="130"/>
  <c r="V63" i="130"/>
  <c r="W63" i="130"/>
  <c r="X63" i="130"/>
  <c r="Y63" i="130"/>
  <c r="Z63" i="130"/>
  <c r="AA63" i="130"/>
  <c r="AB63" i="130"/>
  <c r="AC63" i="130"/>
  <c r="AD63" i="130"/>
  <c r="AE63" i="130"/>
  <c r="AF63" i="130"/>
  <c r="AG63" i="130"/>
  <c r="AH63" i="130"/>
  <c r="AI63" i="130"/>
  <c r="AJ63" i="130"/>
  <c r="AK63" i="130"/>
  <c r="AL63" i="130"/>
  <c r="AM63" i="130"/>
  <c r="AN63" i="130"/>
  <c r="AO63" i="130"/>
  <c r="AP63" i="130"/>
  <c r="L18" i="130"/>
  <c r="M18" i="130"/>
  <c r="N18" i="130"/>
  <c r="O18" i="130"/>
  <c r="P18" i="130"/>
  <c r="Q18" i="130"/>
  <c r="R18" i="130"/>
  <c r="S18" i="130"/>
  <c r="T18" i="130"/>
  <c r="U18" i="130"/>
  <c r="V18" i="130"/>
  <c r="W18" i="130"/>
  <c r="X18" i="130"/>
  <c r="Y18" i="130"/>
  <c r="Z18" i="130"/>
  <c r="AA18" i="130"/>
  <c r="AB18" i="130"/>
  <c r="AC18" i="130"/>
  <c r="AD18" i="130"/>
  <c r="AE18" i="130"/>
  <c r="AF18" i="130"/>
  <c r="AG18" i="130"/>
  <c r="AH18" i="130"/>
  <c r="AI18" i="130"/>
  <c r="AJ18" i="130"/>
  <c r="AK18" i="130"/>
  <c r="AL18" i="130"/>
  <c r="AM18" i="130"/>
  <c r="AN18" i="130"/>
  <c r="AO18" i="130"/>
  <c r="AP18" i="130"/>
  <c r="L57" i="130"/>
  <c r="M57" i="130"/>
  <c r="N57" i="130"/>
  <c r="O57" i="130"/>
  <c r="P57" i="130"/>
  <c r="Q57" i="130"/>
  <c r="R57" i="130"/>
  <c r="S57" i="130"/>
  <c r="T57" i="130"/>
  <c r="U57" i="130"/>
  <c r="V57" i="130"/>
  <c r="W57" i="130"/>
  <c r="X57" i="130"/>
  <c r="Y57" i="130"/>
  <c r="Z57" i="130"/>
  <c r="AA57" i="130"/>
  <c r="AB57" i="130"/>
  <c r="AC57" i="130"/>
  <c r="AD57" i="130"/>
  <c r="AE57" i="130"/>
  <c r="AF57" i="130"/>
  <c r="AG57" i="130"/>
  <c r="AH57" i="130"/>
  <c r="AI57" i="130"/>
  <c r="AJ57" i="130"/>
  <c r="AK57" i="130"/>
  <c r="AL57" i="130"/>
  <c r="AM57" i="130"/>
  <c r="AN57" i="130"/>
  <c r="AO57" i="130"/>
  <c r="AP57" i="130"/>
  <c r="L60" i="130"/>
  <c r="M60" i="130"/>
  <c r="N60" i="130"/>
  <c r="O60" i="130"/>
  <c r="P60" i="130"/>
  <c r="Q60" i="130"/>
  <c r="R60" i="130"/>
  <c r="S60" i="130"/>
  <c r="T60" i="130"/>
  <c r="U60" i="130"/>
  <c r="V60" i="130"/>
  <c r="W60" i="130"/>
  <c r="X60" i="130"/>
  <c r="Y60" i="130"/>
  <c r="Z60" i="130"/>
  <c r="AA60" i="130"/>
  <c r="AB60" i="130"/>
  <c r="AC60" i="130"/>
  <c r="AD60" i="130"/>
  <c r="AE60" i="130"/>
  <c r="AF60" i="130"/>
  <c r="AG60" i="130"/>
  <c r="AH60" i="130"/>
  <c r="AI60" i="130"/>
  <c r="AJ60" i="130"/>
  <c r="AK60" i="130"/>
  <c r="AL60" i="130"/>
  <c r="AM60" i="130"/>
  <c r="AN60" i="130"/>
  <c r="AO60" i="130"/>
  <c r="AP60" i="130"/>
  <c r="L72" i="130"/>
  <c r="M72" i="130"/>
  <c r="N72" i="130"/>
  <c r="O72" i="130"/>
  <c r="P72" i="130"/>
  <c r="Q72" i="130"/>
  <c r="R72" i="130"/>
  <c r="S72" i="130"/>
  <c r="T72" i="130"/>
  <c r="U72" i="130"/>
  <c r="V72" i="130"/>
  <c r="W72" i="130"/>
  <c r="X72" i="130"/>
  <c r="Y72" i="130"/>
  <c r="Z72" i="130"/>
  <c r="AA72" i="130"/>
  <c r="AB72" i="130"/>
  <c r="AC72" i="130"/>
  <c r="AD72" i="130"/>
  <c r="AE72" i="130"/>
  <c r="AF72" i="130"/>
  <c r="AG72" i="130"/>
  <c r="AH72" i="130"/>
  <c r="AI72" i="130"/>
  <c r="AJ72" i="130"/>
  <c r="AK72" i="130"/>
  <c r="AL72" i="130"/>
  <c r="AM72" i="130"/>
  <c r="AN72" i="130"/>
  <c r="AO72" i="130"/>
  <c r="AP72" i="130"/>
  <c r="L26" i="130"/>
  <c r="M26" i="130"/>
  <c r="N26" i="130"/>
  <c r="O26" i="130"/>
  <c r="P26" i="130"/>
  <c r="Q26" i="130"/>
  <c r="R26" i="130"/>
  <c r="S26" i="130"/>
  <c r="T26" i="130"/>
  <c r="U26" i="130"/>
  <c r="V26" i="130"/>
  <c r="W26" i="130"/>
  <c r="X26" i="130"/>
  <c r="Y26" i="130"/>
  <c r="Z26" i="130"/>
  <c r="AA26" i="130"/>
  <c r="AB26" i="130"/>
  <c r="AC26" i="130"/>
  <c r="AD26" i="130"/>
  <c r="AE26" i="130"/>
  <c r="AF26" i="130"/>
  <c r="AG26" i="130"/>
  <c r="AH26" i="130"/>
  <c r="AI26" i="130"/>
  <c r="AJ26" i="130"/>
  <c r="AK26" i="130"/>
  <c r="AL26" i="130"/>
  <c r="AM26" i="130"/>
  <c r="AN26" i="130"/>
  <c r="AO26" i="130"/>
  <c r="AP26" i="130"/>
  <c r="L7" i="130"/>
  <c r="M7" i="130"/>
  <c r="N7" i="130"/>
  <c r="O7" i="130"/>
  <c r="P7" i="130"/>
  <c r="Q7" i="130"/>
  <c r="R7" i="130"/>
  <c r="S7" i="130"/>
  <c r="T7" i="130"/>
  <c r="U7" i="130"/>
  <c r="V7" i="130"/>
  <c r="W7" i="130"/>
  <c r="X7" i="130"/>
  <c r="Y7" i="130"/>
  <c r="Z7" i="130"/>
  <c r="AA7" i="130"/>
  <c r="AB7" i="130"/>
  <c r="AC7" i="130"/>
  <c r="AD7" i="130"/>
  <c r="AE7" i="130"/>
  <c r="AF7" i="130"/>
  <c r="AG7" i="130"/>
  <c r="AH7" i="130"/>
  <c r="AI7" i="130"/>
  <c r="AJ7" i="130"/>
  <c r="AK7" i="130"/>
  <c r="AL7" i="130"/>
  <c r="AM7" i="130"/>
  <c r="AN7" i="130"/>
  <c r="AO7" i="130"/>
  <c r="AP7" i="130"/>
  <c r="L65" i="130"/>
  <c r="M65" i="130"/>
  <c r="N65" i="130"/>
  <c r="O65" i="130"/>
  <c r="P65" i="130"/>
  <c r="Q65" i="130"/>
  <c r="R65" i="130"/>
  <c r="S65" i="130"/>
  <c r="T65" i="130"/>
  <c r="U65" i="130"/>
  <c r="V65" i="130"/>
  <c r="W65" i="130"/>
  <c r="X65" i="130"/>
  <c r="Y65" i="130"/>
  <c r="Z65" i="130"/>
  <c r="AA65" i="130"/>
  <c r="AB65" i="130"/>
  <c r="AC65" i="130"/>
  <c r="AD65" i="130"/>
  <c r="AE65" i="130"/>
  <c r="AF65" i="130"/>
  <c r="AG65" i="130"/>
  <c r="AH65" i="130"/>
  <c r="AI65" i="130"/>
  <c r="AJ65" i="130"/>
  <c r="AK65" i="130"/>
  <c r="AL65" i="130"/>
  <c r="AM65" i="130"/>
  <c r="AN65" i="130"/>
  <c r="AO65" i="130"/>
  <c r="AP65" i="130"/>
  <c r="L80" i="130"/>
  <c r="M80" i="130"/>
  <c r="N80" i="130"/>
  <c r="O80" i="130"/>
  <c r="P80" i="130"/>
  <c r="Q80" i="130"/>
  <c r="R80" i="130"/>
  <c r="S80" i="130"/>
  <c r="T80" i="130"/>
  <c r="U80" i="130"/>
  <c r="V80" i="130"/>
  <c r="W80" i="130"/>
  <c r="X80" i="130"/>
  <c r="Y80" i="130"/>
  <c r="Z80" i="130"/>
  <c r="AA80" i="130"/>
  <c r="AB80" i="130"/>
  <c r="AC80" i="130"/>
  <c r="AD80" i="130"/>
  <c r="AE80" i="130"/>
  <c r="AF80" i="130"/>
  <c r="AG80" i="130"/>
  <c r="AH80" i="130"/>
  <c r="AI80" i="130"/>
  <c r="AJ80" i="130"/>
  <c r="AK80" i="130"/>
  <c r="AL80" i="130"/>
  <c r="AM80" i="130"/>
  <c r="AN80" i="130"/>
  <c r="AO80" i="130"/>
  <c r="AP80" i="130"/>
  <c r="L11" i="130"/>
  <c r="M11" i="130"/>
  <c r="N11" i="130"/>
  <c r="O11" i="130"/>
  <c r="P11" i="130"/>
  <c r="Q11" i="130"/>
  <c r="R11" i="130"/>
  <c r="S11" i="130"/>
  <c r="T11" i="130"/>
  <c r="U11" i="130"/>
  <c r="V11" i="130"/>
  <c r="W11" i="130"/>
  <c r="X11" i="130"/>
  <c r="Y11" i="130"/>
  <c r="Z11" i="130"/>
  <c r="AA11" i="130"/>
  <c r="AB11" i="130"/>
  <c r="AC11" i="130"/>
  <c r="AD11" i="130"/>
  <c r="AE11" i="130"/>
  <c r="AF11" i="130"/>
  <c r="AG11" i="130"/>
  <c r="AH11" i="130"/>
  <c r="AI11" i="130"/>
  <c r="AJ11" i="130"/>
  <c r="AK11" i="130"/>
  <c r="AL11" i="130"/>
  <c r="AM11" i="130"/>
  <c r="AN11" i="130"/>
  <c r="AO11" i="130"/>
  <c r="AP11" i="130"/>
  <c r="L70" i="130"/>
  <c r="M70" i="130"/>
  <c r="N70" i="130"/>
  <c r="O70" i="130"/>
  <c r="P70" i="130"/>
  <c r="Q70" i="130"/>
  <c r="R70" i="130"/>
  <c r="S70" i="130"/>
  <c r="T70" i="130"/>
  <c r="U70" i="130"/>
  <c r="V70" i="130"/>
  <c r="W70" i="130"/>
  <c r="X70" i="130"/>
  <c r="Y70" i="130"/>
  <c r="Z70" i="130"/>
  <c r="AA70" i="130"/>
  <c r="AB70" i="130"/>
  <c r="AC70" i="130"/>
  <c r="AD70" i="130"/>
  <c r="AE70" i="130"/>
  <c r="AF70" i="130"/>
  <c r="AG70" i="130"/>
  <c r="AH70" i="130"/>
  <c r="AI70" i="130"/>
  <c r="AJ70" i="130"/>
  <c r="AK70" i="130"/>
  <c r="AL70" i="130"/>
  <c r="AM70" i="130"/>
  <c r="AN70" i="130"/>
  <c r="AO70" i="130"/>
  <c r="AP70" i="130"/>
  <c r="L38" i="130"/>
  <c r="M38" i="130"/>
  <c r="N38" i="130"/>
  <c r="O38" i="130"/>
  <c r="P38" i="130"/>
  <c r="Q38" i="130"/>
  <c r="R38" i="130"/>
  <c r="S38" i="130"/>
  <c r="T38" i="130"/>
  <c r="U38" i="130"/>
  <c r="V38" i="130"/>
  <c r="W38" i="130"/>
  <c r="X38" i="130"/>
  <c r="Y38" i="130"/>
  <c r="Z38" i="130"/>
  <c r="AA38" i="130"/>
  <c r="AB38" i="130"/>
  <c r="AC38" i="130"/>
  <c r="AD38" i="130"/>
  <c r="AE38" i="130"/>
  <c r="AF38" i="130"/>
  <c r="AG38" i="130"/>
  <c r="AH38" i="130"/>
  <c r="AI38" i="130"/>
  <c r="AJ38" i="130"/>
  <c r="AK38" i="130"/>
  <c r="AL38" i="130"/>
  <c r="AM38" i="130"/>
  <c r="AN38" i="130"/>
  <c r="AO38" i="130"/>
  <c r="AP38" i="130"/>
  <c r="L28" i="130"/>
  <c r="M28" i="130"/>
  <c r="N28" i="130"/>
  <c r="O28" i="130"/>
  <c r="P28" i="130"/>
  <c r="Q28" i="130"/>
  <c r="R28" i="130"/>
  <c r="S28" i="130"/>
  <c r="T28" i="130"/>
  <c r="U28" i="130"/>
  <c r="V28" i="130"/>
  <c r="W28" i="130"/>
  <c r="X28" i="130"/>
  <c r="Y28" i="130"/>
  <c r="Z28" i="130"/>
  <c r="AA28" i="130"/>
  <c r="AB28" i="130"/>
  <c r="AC28" i="130"/>
  <c r="AD28" i="130"/>
  <c r="AE28" i="130"/>
  <c r="AF28" i="130"/>
  <c r="AG28" i="130"/>
  <c r="AH28" i="130"/>
  <c r="AI28" i="130"/>
  <c r="AJ28" i="130"/>
  <c r="AK28" i="130"/>
  <c r="AL28" i="130"/>
  <c r="AM28" i="130"/>
  <c r="AN28" i="130"/>
  <c r="AO28" i="130"/>
  <c r="AP28" i="130"/>
  <c r="L30" i="130"/>
  <c r="M30" i="130"/>
  <c r="N30" i="130"/>
  <c r="O30" i="130"/>
  <c r="P30" i="130"/>
  <c r="Q30" i="130"/>
  <c r="R30" i="130"/>
  <c r="S30" i="130"/>
  <c r="T30" i="130"/>
  <c r="U30" i="130"/>
  <c r="V30" i="130"/>
  <c r="W30" i="130"/>
  <c r="X30" i="130"/>
  <c r="Y30" i="130"/>
  <c r="Z30" i="130"/>
  <c r="AA30" i="130"/>
  <c r="AB30" i="130"/>
  <c r="AC30" i="130"/>
  <c r="AD30" i="130"/>
  <c r="AE30" i="130"/>
  <c r="AF30" i="130"/>
  <c r="AG30" i="130"/>
  <c r="AH30" i="130"/>
  <c r="AI30" i="130"/>
  <c r="AJ30" i="130"/>
  <c r="AK30" i="130"/>
  <c r="AL30" i="130"/>
  <c r="AM30" i="130"/>
  <c r="AN30" i="130"/>
  <c r="AO30" i="130"/>
  <c r="AP30" i="130"/>
  <c r="L3" i="130"/>
  <c r="M3" i="130"/>
  <c r="N3" i="130"/>
  <c r="O3" i="130"/>
  <c r="P3" i="130"/>
  <c r="Q3" i="130"/>
  <c r="R3" i="130"/>
  <c r="S3" i="130"/>
  <c r="T3" i="130"/>
  <c r="U3" i="130"/>
  <c r="V3" i="130"/>
  <c r="W3" i="130"/>
  <c r="X3" i="130"/>
  <c r="Y3" i="130"/>
  <c r="Z3" i="130"/>
  <c r="AA3" i="130"/>
  <c r="AB3" i="130"/>
  <c r="AC3" i="130"/>
  <c r="AD3" i="130"/>
  <c r="AE3" i="130"/>
  <c r="AF3" i="130"/>
  <c r="AG3" i="130"/>
  <c r="AH3" i="130"/>
  <c r="AI3" i="130"/>
  <c r="AJ3" i="130"/>
  <c r="AK3" i="130"/>
  <c r="AL3" i="130"/>
  <c r="AM3" i="130"/>
  <c r="AN3" i="130"/>
  <c r="AO3" i="130"/>
  <c r="AP3" i="130"/>
  <c r="L92" i="130"/>
  <c r="M92" i="130"/>
  <c r="N92" i="130"/>
  <c r="O92" i="130"/>
  <c r="P92" i="130"/>
  <c r="Q92" i="130"/>
  <c r="R92" i="130"/>
  <c r="S92" i="130"/>
  <c r="T92" i="130"/>
  <c r="U92" i="130"/>
  <c r="V92" i="130"/>
  <c r="W92" i="130"/>
  <c r="X92" i="130"/>
  <c r="Y92" i="130"/>
  <c r="Z92" i="130"/>
  <c r="AA92" i="130"/>
  <c r="AB92" i="130"/>
  <c r="AC92" i="130"/>
  <c r="AD92" i="130"/>
  <c r="AE92" i="130"/>
  <c r="AF92" i="130"/>
  <c r="AG92" i="130"/>
  <c r="AH92" i="130"/>
  <c r="AI92" i="130"/>
  <c r="AJ92" i="130"/>
  <c r="AK92" i="130"/>
  <c r="AL92" i="130"/>
  <c r="AM92" i="130"/>
  <c r="AN92" i="130"/>
  <c r="AO92" i="130"/>
  <c r="AP92" i="130"/>
  <c r="L29" i="130"/>
  <c r="M29" i="130"/>
  <c r="N29" i="130"/>
  <c r="O29" i="130"/>
  <c r="P29" i="130"/>
  <c r="Q29" i="130"/>
  <c r="R29" i="130"/>
  <c r="S29" i="130"/>
  <c r="T29" i="130"/>
  <c r="U29" i="130"/>
  <c r="V29" i="130"/>
  <c r="W29" i="130"/>
  <c r="X29" i="130"/>
  <c r="Y29" i="130"/>
  <c r="Z29" i="130"/>
  <c r="AA29" i="130"/>
  <c r="AB29" i="130"/>
  <c r="AC29" i="130"/>
  <c r="AD29" i="130"/>
  <c r="AE29" i="130"/>
  <c r="AF29" i="130"/>
  <c r="AG29" i="130"/>
  <c r="AH29" i="130"/>
  <c r="AI29" i="130"/>
  <c r="AJ29" i="130"/>
  <c r="AK29" i="130"/>
  <c r="AL29" i="130"/>
  <c r="AM29" i="130"/>
  <c r="AN29" i="130"/>
  <c r="AO29" i="130"/>
  <c r="AP29" i="130"/>
  <c r="L37" i="130"/>
  <c r="M37" i="130"/>
  <c r="N37" i="130"/>
  <c r="O37" i="130"/>
  <c r="P37" i="130"/>
  <c r="Q37" i="130"/>
  <c r="R37" i="130"/>
  <c r="S37" i="130"/>
  <c r="T37" i="130"/>
  <c r="U37" i="130"/>
  <c r="V37" i="130"/>
  <c r="W37" i="130"/>
  <c r="X37" i="130"/>
  <c r="Y37" i="130"/>
  <c r="Z37" i="130"/>
  <c r="AA37" i="130"/>
  <c r="AB37" i="130"/>
  <c r="AC37" i="130"/>
  <c r="AD37" i="130"/>
  <c r="AE37" i="130"/>
  <c r="AF37" i="130"/>
  <c r="AG37" i="130"/>
  <c r="AH37" i="130"/>
  <c r="AI37" i="130"/>
  <c r="AJ37" i="130"/>
  <c r="AK37" i="130"/>
  <c r="AL37" i="130"/>
  <c r="AM37" i="130"/>
  <c r="AN37" i="130"/>
  <c r="AO37" i="130"/>
  <c r="AP37" i="130"/>
  <c r="L23" i="130"/>
  <c r="M23" i="130"/>
  <c r="N23" i="130"/>
  <c r="O23" i="130"/>
  <c r="P23" i="130"/>
  <c r="Q23" i="130"/>
  <c r="R23" i="130"/>
  <c r="S23" i="130"/>
  <c r="T23" i="130"/>
  <c r="U23" i="130"/>
  <c r="V23" i="130"/>
  <c r="W23" i="130"/>
  <c r="X23" i="130"/>
  <c r="Y23" i="130"/>
  <c r="Z23" i="130"/>
  <c r="AA23" i="130"/>
  <c r="AB23" i="130"/>
  <c r="AC23" i="130"/>
  <c r="AD23" i="130"/>
  <c r="AE23" i="130"/>
  <c r="AF23" i="130"/>
  <c r="AG23" i="130"/>
  <c r="AH23" i="130"/>
  <c r="AI23" i="130"/>
  <c r="AJ23" i="130"/>
  <c r="AK23" i="130"/>
  <c r="AL23" i="130"/>
  <c r="AM23" i="130"/>
  <c r="AN23" i="130"/>
  <c r="AO23" i="130"/>
  <c r="AP23" i="130"/>
  <c r="L100" i="130"/>
  <c r="M100" i="130"/>
  <c r="N100" i="130"/>
  <c r="O100" i="130"/>
  <c r="P100" i="130"/>
  <c r="Q100" i="130"/>
  <c r="R100" i="130"/>
  <c r="S100" i="130"/>
  <c r="T100" i="130"/>
  <c r="U100" i="130"/>
  <c r="V100" i="130"/>
  <c r="W100" i="130"/>
  <c r="X100" i="130"/>
  <c r="Y100" i="130"/>
  <c r="Z100" i="130"/>
  <c r="AA100" i="130"/>
  <c r="AB100" i="130"/>
  <c r="AC100" i="130"/>
  <c r="AD100" i="130"/>
  <c r="AE100" i="130"/>
  <c r="AF100" i="130"/>
  <c r="AG100" i="130"/>
  <c r="AH100" i="130"/>
  <c r="AI100" i="130"/>
  <c r="AJ100" i="130"/>
  <c r="AK100" i="130"/>
  <c r="AL100" i="130"/>
  <c r="AM100" i="130"/>
  <c r="AN100" i="130"/>
  <c r="AO100" i="130"/>
  <c r="AP100" i="130"/>
  <c r="L36" i="130"/>
  <c r="M36" i="130"/>
  <c r="N36" i="130"/>
  <c r="O36" i="130"/>
  <c r="P36" i="130"/>
  <c r="Q36" i="130"/>
  <c r="R36" i="130"/>
  <c r="S36" i="130"/>
  <c r="T36" i="130"/>
  <c r="U36" i="130"/>
  <c r="V36" i="130"/>
  <c r="W36" i="130"/>
  <c r="X36" i="130"/>
  <c r="Y36" i="130"/>
  <c r="Z36" i="130"/>
  <c r="AA36" i="130"/>
  <c r="AB36" i="130"/>
  <c r="AC36" i="130"/>
  <c r="AD36" i="130"/>
  <c r="AE36" i="130"/>
  <c r="AF36" i="130"/>
  <c r="AG36" i="130"/>
  <c r="AH36" i="130"/>
  <c r="AI36" i="130"/>
  <c r="AJ36" i="130"/>
  <c r="AK36" i="130"/>
  <c r="AL36" i="130"/>
  <c r="AM36" i="130"/>
  <c r="AN36" i="130"/>
  <c r="AO36" i="130"/>
  <c r="AP36" i="130"/>
  <c r="L16" i="130"/>
  <c r="M16" i="130"/>
  <c r="N16" i="130"/>
  <c r="O16" i="130"/>
  <c r="P16" i="130"/>
  <c r="Q16" i="130"/>
  <c r="R16" i="130"/>
  <c r="S16" i="130"/>
  <c r="T16" i="130"/>
  <c r="U16" i="130"/>
  <c r="V16" i="130"/>
  <c r="W16" i="130"/>
  <c r="X16" i="130"/>
  <c r="Y16" i="130"/>
  <c r="Z16" i="130"/>
  <c r="AA16" i="130"/>
  <c r="AB16" i="130"/>
  <c r="AC16" i="130"/>
  <c r="AD16" i="130"/>
  <c r="AE16" i="130"/>
  <c r="AF16" i="130"/>
  <c r="AG16" i="130"/>
  <c r="AH16" i="130"/>
  <c r="AI16" i="130"/>
  <c r="AJ16" i="130"/>
  <c r="AK16" i="130"/>
  <c r="AL16" i="130"/>
  <c r="AM16" i="130"/>
  <c r="AN16" i="130"/>
  <c r="AO16" i="130"/>
  <c r="AP16" i="130"/>
  <c r="L4" i="130"/>
  <c r="M4" i="130"/>
  <c r="N4" i="130"/>
  <c r="O4" i="130"/>
  <c r="P4" i="130"/>
  <c r="Q4" i="130"/>
  <c r="R4" i="130"/>
  <c r="S4" i="130"/>
  <c r="T4" i="130"/>
  <c r="U4" i="130"/>
  <c r="V4" i="130"/>
  <c r="W4" i="130"/>
  <c r="X4" i="130"/>
  <c r="Y4" i="130"/>
  <c r="Z4" i="130"/>
  <c r="AA4" i="130"/>
  <c r="AB4" i="130"/>
  <c r="AC4" i="130"/>
  <c r="AD4" i="130"/>
  <c r="AE4" i="130"/>
  <c r="AF4" i="130"/>
  <c r="AG4" i="130"/>
  <c r="AH4" i="130"/>
  <c r="AI4" i="130"/>
  <c r="AJ4" i="130"/>
  <c r="AK4" i="130"/>
  <c r="AL4" i="130"/>
  <c r="AM4" i="130"/>
  <c r="AN4" i="130"/>
  <c r="AO4" i="130"/>
  <c r="AP4" i="130"/>
  <c r="L46" i="130"/>
  <c r="M46" i="130"/>
  <c r="N46" i="130"/>
  <c r="O46" i="130"/>
  <c r="P46" i="130"/>
  <c r="Q46" i="130"/>
  <c r="R46" i="130"/>
  <c r="S46" i="130"/>
  <c r="T46" i="130"/>
  <c r="U46" i="130"/>
  <c r="V46" i="130"/>
  <c r="W46" i="130"/>
  <c r="X46" i="130"/>
  <c r="Y46" i="130"/>
  <c r="Z46" i="130"/>
  <c r="AA46" i="130"/>
  <c r="AB46" i="130"/>
  <c r="AC46" i="130"/>
  <c r="AD46" i="130"/>
  <c r="AE46" i="130"/>
  <c r="AF46" i="130"/>
  <c r="AG46" i="130"/>
  <c r="AH46" i="130"/>
  <c r="AI46" i="130"/>
  <c r="AJ46" i="130"/>
  <c r="AK46" i="130"/>
  <c r="AL46" i="130"/>
  <c r="AM46" i="130"/>
  <c r="AN46" i="130"/>
  <c r="AO46" i="130"/>
  <c r="AP46" i="130"/>
  <c r="L99" i="130"/>
  <c r="M99" i="130"/>
  <c r="N99" i="130"/>
  <c r="O99" i="130"/>
  <c r="P99" i="130"/>
  <c r="Q99" i="130"/>
  <c r="R99" i="130"/>
  <c r="S99" i="130"/>
  <c r="T99" i="130"/>
  <c r="U99" i="130"/>
  <c r="V99" i="130"/>
  <c r="W99" i="130"/>
  <c r="X99" i="130"/>
  <c r="Y99" i="130"/>
  <c r="Z99" i="130"/>
  <c r="AA99" i="130"/>
  <c r="AB99" i="130"/>
  <c r="AC99" i="130"/>
  <c r="AD99" i="130"/>
  <c r="AE99" i="130"/>
  <c r="AF99" i="130"/>
  <c r="AG99" i="130"/>
  <c r="AH99" i="130"/>
  <c r="AI99" i="130"/>
  <c r="AJ99" i="130"/>
  <c r="AK99" i="130"/>
  <c r="AL99" i="130"/>
  <c r="AM99" i="130"/>
  <c r="AN99" i="130"/>
  <c r="AO99" i="130"/>
  <c r="AP99" i="130"/>
  <c r="L40" i="130"/>
  <c r="M40" i="130"/>
  <c r="N40" i="130"/>
  <c r="O40" i="130"/>
  <c r="P40" i="130"/>
  <c r="Q40" i="130"/>
  <c r="R40" i="130"/>
  <c r="S40" i="130"/>
  <c r="T40" i="130"/>
  <c r="U40" i="130"/>
  <c r="V40" i="130"/>
  <c r="W40" i="130"/>
  <c r="X40" i="130"/>
  <c r="Y40" i="130"/>
  <c r="Z40" i="130"/>
  <c r="AA40" i="130"/>
  <c r="AB40" i="130"/>
  <c r="AC40" i="130"/>
  <c r="AD40" i="130"/>
  <c r="AE40" i="130"/>
  <c r="AF40" i="130"/>
  <c r="AG40" i="130"/>
  <c r="AH40" i="130"/>
  <c r="AI40" i="130"/>
  <c r="AJ40" i="130"/>
  <c r="AK40" i="130"/>
  <c r="AL40" i="130"/>
  <c r="AM40" i="130"/>
  <c r="AN40" i="130"/>
  <c r="AO40" i="130"/>
  <c r="AP40" i="130"/>
  <c r="L32" i="130"/>
  <c r="M32" i="130"/>
  <c r="N32" i="130"/>
  <c r="O32" i="130"/>
  <c r="P32" i="130"/>
  <c r="Q32" i="130"/>
  <c r="R32" i="130"/>
  <c r="S32" i="130"/>
  <c r="T32" i="130"/>
  <c r="U32" i="130"/>
  <c r="V32" i="130"/>
  <c r="W32" i="130"/>
  <c r="X32" i="130"/>
  <c r="Y32" i="130"/>
  <c r="Z32" i="130"/>
  <c r="AA32" i="130"/>
  <c r="AB32" i="130"/>
  <c r="AC32" i="130"/>
  <c r="AD32" i="130"/>
  <c r="AE32" i="130"/>
  <c r="AF32" i="130"/>
  <c r="AG32" i="130"/>
  <c r="AH32" i="130"/>
  <c r="AI32" i="130"/>
  <c r="AJ32" i="130"/>
  <c r="AK32" i="130"/>
  <c r="AL32" i="130"/>
  <c r="AM32" i="130"/>
  <c r="AN32" i="130"/>
  <c r="AO32" i="130"/>
  <c r="AP32" i="130"/>
  <c r="L81" i="130"/>
  <c r="M81" i="130"/>
  <c r="N81" i="130"/>
  <c r="O81" i="130"/>
  <c r="P81" i="130"/>
  <c r="Q81" i="130"/>
  <c r="R81" i="130"/>
  <c r="S81" i="130"/>
  <c r="T81" i="130"/>
  <c r="U81" i="130"/>
  <c r="V81" i="130"/>
  <c r="W81" i="130"/>
  <c r="X81" i="130"/>
  <c r="Y81" i="130"/>
  <c r="Z81" i="130"/>
  <c r="AA81" i="130"/>
  <c r="AB81" i="130"/>
  <c r="AC81" i="130"/>
  <c r="AD81" i="130"/>
  <c r="AE81" i="130"/>
  <c r="AF81" i="130"/>
  <c r="AG81" i="130"/>
  <c r="AH81" i="130"/>
  <c r="AI81" i="130"/>
  <c r="AJ81" i="130"/>
  <c r="AK81" i="130"/>
  <c r="AL81" i="130"/>
  <c r="AM81" i="130"/>
  <c r="AN81" i="130"/>
  <c r="AO81" i="130"/>
  <c r="AP81" i="130"/>
  <c r="L13" i="130"/>
  <c r="M13" i="130"/>
  <c r="N13" i="130"/>
  <c r="O13" i="130"/>
  <c r="P13" i="130"/>
  <c r="Q13" i="130"/>
  <c r="R13" i="130"/>
  <c r="S13" i="130"/>
  <c r="T13" i="130"/>
  <c r="U13" i="130"/>
  <c r="V13" i="130"/>
  <c r="W13" i="130"/>
  <c r="X13" i="130"/>
  <c r="Y13" i="130"/>
  <c r="Z13" i="130"/>
  <c r="AA13" i="130"/>
  <c r="AB13" i="130"/>
  <c r="AC13" i="130"/>
  <c r="AD13" i="130"/>
  <c r="AE13" i="130"/>
  <c r="AF13" i="130"/>
  <c r="AG13" i="130"/>
  <c r="AH13" i="130"/>
  <c r="AI13" i="130"/>
  <c r="AJ13" i="130"/>
  <c r="AK13" i="130"/>
  <c r="AL13" i="130"/>
  <c r="AM13" i="130"/>
  <c r="AN13" i="130"/>
  <c r="AO13" i="130"/>
  <c r="AP13" i="130"/>
  <c r="L49" i="130"/>
  <c r="M49" i="130"/>
  <c r="N49" i="130"/>
  <c r="O49" i="130"/>
  <c r="P49" i="130"/>
  <c r="Q49" i="130"/>
  <c r="R49" i="130"/>
  <c r="S49" i="130"/>
  <c r="T49" i="130"/>
  <c r="U49" i="130"/>
  <c r="V49" i="130"/>
  <c r="W49" i="130"/>
  <c r="X49" i="130"/>
  <c r="Y49" i="130"/>
  <c r="Z49" i="130"/>
  <c r="AA49" i="130"/>
  <c r="AB49" i="130"/>
  <c r="AC49" i="130"/>
  <c r="AD49" i="130"/>
  <c r="AE49" i="130"/>
  <c r="AF49" i="130"/>
  <c r="AG49" i="130"/>
  <c r="AH49" i="130"/>
  <c r="AI49" i="130"/>
  <c r="AJ49" i="130"/>
  <c r="AK49" i="130"/>
  <c r="AL49" i="130"/>
  <c r="AM49" i="130"/>
  <c r="AN49" i="130"/>
  <c r="AO49" i="130"/>
  <c r="AP49" i="130"/>
  <c r="L68" i="130"/>
  <c r="M68" i="130"/>
  <c r="N68" i="130"/>
  <c r="O68" i="130"/>
  <c r="P68" i="130"/>
  <c r="Q68" i="130"/>
  <c r="R68" i="130"/>
  <c r="S68" i="130"/>
  <c r="T68" i="130"/>
  <c r="U68" i="130"/>
  <c r="V68" i="130"/>
  <c r="W68" i="130"/>
  <c r="X68" i="130"/>
  <c r="Y68" i="130"/>
  <c r="Z68" i="130"/>
  <c r="AA68" i="130"/>
  <c r="AB68" i="130"/>
  <c r="AC68" i="130"/>
  <c r="AD68" i="130"/>
  <c r="AE68" i="130"/>
  <c r="AF68" i="130"/>
  <c r="AG68" i="130"/>
  <c r="AH68" i="130"/>
  <c r="AI68" i="130"/>
  <c r="AJ68" i="130"/>
  <c r="AK68" i="130"/>
  <c r="AL68" i="130"/>
  <c r="AM68" i="130"/>
  <c r="AN68" i="130"/>
  <c r="AO68" i="130"/>
  <c r="AP68" i="130"/>
  <c r="L15" i="130"/>
  <c r="M15" i="130"/>
  <c r="N15" i="130"/>
  <c r="O15" i="130"/>
  <c r="P15" i="130"/>
  <c r="Q15" i="130"/>
  <c r="R15" i="130"/>
  <c r="S15" i="130"/>
  <c r="T15" i="130"/>
  <c r="U15" i="130"/>
  <c r="V15" i="130"/>
  <c r="W15" i="130"/>
  <c r="X15" i="130"/>
  <c r="Y15" i="130"/>
  <c r="Z15" i="130"/>
  <c r="AA15" i="130"/>
  <c r="AB15" i="130"/>
  <c r="AC15" i="130"/>
  <c r="AD15" i="130"/>
  <c r="AE15" i="130"/>
  <c r="AF15" i="130"/>
  <c r="AG15" i="130"/>
  <c r="AH15" i="130"/>
  <c r="AI15" i="130"/>
  <c r="AJ15" i="130"/>
  <c r="AK15" i="130"/>
  <c r="AL15" i="130"/>
  <c r="AM15" i="130"/>
  <c r="AN15" i="130"/>
  <c r="AO15" i="130"/>
  <c r="AP15" i="130"/>
  <c r="L22" i="130"/>
  <c r="M22" i="130"/>
  <c r="N22" i="130"/>
  <c r="O22" i="130"/>
  <c r="P22" i="130"/>
  <c r="Q22" i="130"/>
  <c r="R22" i="130"/>
  <c r="S22" i="130"/>
  <c r="T22" i="130"/>
  <c r="U22" i="130"/>
  <c r="V22" i="130"/>
  <c r="W22" i="130"/>
  <c r="X22" i="130"/>
  <c r="Y22" i="130"/>
  <c r="Z22" i="130"/>
  <c r="AA22" i="130"/>
  <c r="AB22" i="130"/>
  <c r="AC22" i="130"/>
  <c r="AD22" i="130"/>
  <c r="AE22" i="130"/>
  <c r="AF22" i="130"/>
  <c r="AG22" i="130"/>
  <c r="AH22" i="130"/>
  <c r="AI22" i="130"/>
  <c r="AJ22" i="130"/>
  <c r="AK22" i="130"/>
  <c r="AL22" i="130"/>
  <c r="AM22" i="130"/>
  <c r="AN22" i="130"/>
  <c r="AO22" i="130"/>
  <c r="AP22" i="130"/>
  <c r="L33" i="130"/>
  <c r="M33" i="130"/>
  <c r="N33" i="130"/>
  <c r="O33" i="130"/>
  <c r="P33" i="130"/>
  <c r="Q33" i="130"/>
  <c r="R33" i="130"/>
  <c r="S33" i="130"/>
  <c r="T33" i="130"/>
  <c r="U33" i="130"/>
  <c r="V33" i="130"/>
  <c r="W33" i="130"/>
  <c r="X33" i="130"/>
  <c r="Y33" i="130"/>
  <c r="Z33" i="130"/>
  <c r="AA33" i="130"/>
  <c r="AB33" i="130"/>
  <c r="AC33" i="130"/>
  <c r="AD33" i="130"/>
  <c r="AE33" i="130"/>
  <c r="AF33" i="130"/>
  <c r="AG33" i="130"/>
  <c r="AH33" i="130"/>
  <c r="AI33" i="130"/>
  <c r="AJ33" i="130"/>
  <c r="AK33" i="130"/>
  <c r="AL33" i="130"/>
  <c r="AM33" i="130"/>
  <c r="AN33" i="130"/>
  <c r="AO33" i="130"/>
  <c r="AP33" i="130"/>
  <c r="L75" i="130"/>
  <c r="M75" i="130"/>
  <c r="N75" i="130"/>
  <c r="O75" i="130"/>
  <c r="P75" i="130"/>
  <c r="Q75" i="130"/>
  <c r="R75" i="130"/>
  <c r="S75" i="130"/>
  <c r="T75" i="130"/>
  <c r="U75" i="130"/>
  <c r="V75" i="130"/>
  <c r="W75" i="130"/>
  <c r="X75" i="130"/>
  <c r="Y75" i="130"/>
  <c r="Z75" i="130"/>
  <c r="AA75" i="130"/>
  <c r="AB75" i="130"/>
  <c r="AC75" i="130"/>
  <c r="AD75" i="130"/>
  <c r="AE75" i="130"/>
  <c r="AF75" i="130"/>
  <c r="AG75" i="130"/>
  <c r="AH75" i="130"/>
  <c r="AI75" i="130"/>
  <c r="AJ75" i="130"/>
  <c r="AK75" i="130"/>
  <c r="AL75" i="130"/>
  <c r="AM75" i="130"/>
  <c r="AN75" i="130"/>
  <c r="AO75" i="130"/>
  <c r="AP75" i="130"/>
  <c r="L52" i="130"/>
  <c r="M52" i="130"/>
  <c r="N52" i="130"/>
  <c r="O52" i="130"/>
  <c r="P52" i="130"/>
  <c r="Q52" i="130"/>
  <c r="R52" i="130"/>
  <c r="S52" i="130"/>
  <c r="T52" i="130"/>
  <c r="U52" i="130"/>
  <c r="V52" i="130"/>
  <c r="W52" i="130"/>
  <c r="X52" i="130"/>
  <c r="Y52" i="130"/>
  <c r="Z52" i="130"/>
  <c r="AA52" i="130"/>
  <c r="AB52" i="130"/>
  <c r="AC52" i="130"/>
  <c r="AD52" i="130"/>
  <c r="AE52" i="130"/>
  <c r="AF52" i="130"/>
  <c r="AG52" i="130"/>
  <c r="AH52" i="130"/>
  <c r="AI52" i="130"/>
  <c r="AJ52" i="130"/>
  <c r="AK52" i="130"/>
  <c r="AL52" i="130"/>
  <c r="AM52" i="130"/>
  <c r="AN52" i="130"/>
  <c r="AO52" i="130"/>
  <c r="AP52" i="130"/>
  <c r="L47" i="130"/>
  <c r="M47" i="130"/>
  <c r="N47" i="130"/>
  <c r="O47" i="130"/>
  <c r="P47" i="130"/>
  <c r="Q47" i="130"/>
  <c r="R47" i="130"/>
  <c r="S47" i="130"/>
  <c r="T47" i="130"/>
  <c r="U47" i="130"/>
  <c r="V47" i="130"/>
  <c r="W47" i="130"/>
  <c r="X47" i="130"/>
  <c r="Y47" i="130"/>
  <c r="Z47" i="130"/>
  <c r="AA47" i="130"/>
  <c r="AB47" i="130"/>
  <c r="AC47" i="130"/>
  <c r="AD47" i="130"/>
  <c r="AE47" i="130"/>
  <c r="AF47" i="130"/>
  <c r="AG47" i="130"/>
  <c r="AH47" i="130"/>
  <c r="AI47" i="130"/>
  <c r="AJ47" i="130"/>
  <c r="AK47" i="130"/>
  <c r="AL47" i="130"/>
  <c r="AM47" i="130"/>
  <c r="AN47" i="130"/>
  <c r="AO47" i="130"/>
  <c r="AP47" i="130"/>
  <c r="L83" i="130"/>
  <c r="M83" i="130"/>
  <c r="N83" i="130"/>
  <c r="O83" i="130"/>
  <c r="P83" i="130"/>
  <c r="Q83" i="130"/>
  <c r="R83" i="130"/>
  <c r="S83" i="130"/>
  <c r="T83" i="130"/>
  <c r="U83" i="130"/>
  <c r="V83" i="130"/>
  <c r="W83" i="130"/>
  <c r="X83" i="130"/>
  <c r="Y83" i="130"/>
  <c r="Z83" i="130"/>
  <c r="AA83" i="130"/>
  <c r="AB83" i="130"/>
  <c r="AC83" i="130"/>
  <c r="AD83" i="130"/>
  <c r="AE83" i="130"/>
  <c r="AF83" i="130"/>
  <c r="AG83" i="130"/>
  <c r="AH83" i="130"/>
  <c r="AI83" i="130"/>
  <c r="AJ83" i="130"/>
  <c r="AK83" i="130"/>
  <c r="AL83" i="130"/>
  <c r="AM83" i="130"/>
  <c r="AN83" i="130"/>
  <c r="AO83" i="130"/>
  <c r="AP83" i="130"/>
  <c r="L48" i="130"/>
  <c r="M48" i="130"/>
  <c r="N48" i="130"/>
  <c r="O48" i="130"/>
  <c r="P48" i="130"/>
  <c r="Q48" i="130"/>
  <c r="R48" i="130"/>
  <c r="S48" i="130"/>
  <c r="T48" i="130"/>
  <c r="U48" i="130"/>
  <c r="V48" i="130"/>
  <c r="W48" i="130"/>
  <c r="X48" i="130"/>
  <c r="Y48" i="130"/>
  <c r="Z48" i="130"/>
  <c r="AA48" i="130"/>
  <c r="AB48" i="130"/>
  <c r="AC48" i="130"/>
  <c r="AD48" i="130"/>
  <c r="AE48" i="130"/>
  <c r="AF48" i="130"/>
  <c r="AG48" i="130"/>
  <c r="AH48" i="130"/>
  <c r="AI48" i="130"/>
  <c r="AJ48" i="130"/>
  <c r="AK48" i="130"/>
  <c r="AL48" i="130"/>
  <c r="AM48" i="130"/>
  <c r="AN48" i="130"/>
  <c r="AO48" i="130"/>
  <c r="AP48" i="130"/>
  <c r="L54" i="130"/>
  <c r="M54" i="130"/>
  <c r="N54" i="130"/>
  <c r="O54" i="130"/>
  <c r="P54" i="130"/>
  <c r="Q54" i="130"/>
  <c r="R54" i="130"/>
  <c r="S54" i="130"/>
  <c r="T54" i="130"/>
  <c r="U54" i="130"/>
  <c r="V54" i="130"/>
  <c r="W54" i="130"/>
  <c r="X54" i="130"/>
  <c r="Y54" i="130"/>
  <c r="Z54" i="130"/>
  <c r="AA54" i="130"/>
  <c r="AB54" i="130"/>
  <c r="AC54" i="130"/>
  <c r="AD54" i="130"/>
  <c r="AE54" i="130"/>
  <c r="AF54" i="130"/>
  <c r="AG54" i="130"/>
  <c r="AH54" i="130"/>
  <c r="AI54" i="130"/>
  <c r="AJ54" i="130"/>
  <c r="AK54" i="130"/>
  <c r="AL54" i="130"/>
  <c r="AM54" i="130"/>
  <c r="AN54" i="130"/>
  <c r="AO54" i="130"/>
  <c r="AP54" i="130"/>
  <c r="L2" i="130"/>
  <c r="M2" i="130"/>
  <c r="N2" i="130"/>
  <c r="O2" i="130"/>
  <c r="P2" i="130"/>
  <c r="Q2" i="130"/>
  <c r="R2" i="130"/>
  <c r="S2" i="130"/>
  <c r="T2" i="130"/>
  <c r="U2" i="130"/>
  <c r="V2" i="130"/>
  <c r="W2" i="130"/>
  <c r="X2" i="130"/>
  <c r="Y2" i="130"/>
  <c r="Z2" i="130"/>
  <c r="AA2" i="130"/>
  <c r="AB2" i="130"/>
  <c r="AC2" i="130"/>
  <c r="AD2" i="130"/>
  <c r="AE2" i="130"/>
  <c r="AF2" i="130"/>
  <c r="AG2" i="130"/>
  <c r="AH2" i="130"/>
  <c r="AI2" i="130"/>
  <c r="AJ2" i="130"/>
  <c r="AK2" i="130"/>
  <c r="AL2" i="130"/>
  <c r="AM2" i="130"/>
  <c r="AN2" i="130"/>
  <c r="AO2" i="130"/>
  <c r="AP2" i="130"/>
  <c r="L94" i="130"/>
  <c r="M94" i="130"/>
  <c r="N94" i="130"/>
  <c r="O94" i="130"/>
  <c r="P94" i="130"/>
  <c r="Q94" i="130"/>
  <c r="R94" i="130"/>
  <c r="S94" i="130"/>
  <c r="T94" i="130"/>
  <c r="U94" i="130"/>
  <c r="V94" i="130"/>
  <c r="W94" i="130"/>
  <c r="X94" i="130"/>
  <c r="Y94" i="130"/>
  <c r="Z94" i="130"/>
  <c r="AA94" i="130"/>
  <c r="AB94" i="130"/>
  <c r="AC94" i="130"/>
  <c r="AD94" i="130"/>
  <c r="AE94" i="130"/>
  <c r="AF94" i="130"/>
  <c r="AG94" i="130"/>
  <c r="AH94" i="130"/>
  <c r="AI94" i="130"/>
  <c r="AJ94" i="130"/>
  <c r="AK94" i="130"/>
  <c r="AL94" i="130"/>
  <c r="AM94" i="130"/>
  <c r="AN94" i="130"/>
  <c r="AO94" i="130"/>
  <c r="AP94" i="130"/>
  <c r="L44" i="130"/>
  <c r="M44" i="130"/>
  <c r="N44" i="130"/>
  <c r="O44" i="130"/>
  <c r="P44" i="130"/>
  <c r="Q44" i="130"/>
  <c r="R44" i="130"/>
  <c r="S44" i="130"/>
  <c r="T44" i="130"/>
  <c r="U44" i="130"/>
  <c r="V44" i="130"/>
  <c r="W44" i="130"/>
  <c r="X44" i="130"/>
  <c r="Y44" i="130"/>
  <c r="Z44" i="130"/>
  <c r="AA44" i="130"/>
  <c r="AB44" i="130"/>
  <c r="AC44" i="130"/>
  <c r="AD44" i="130"/>
  <c r="AE44" i="130"/>
  <c r="AF44" i="130"/>
  <c r="AG44" i="130"/>
  <c r="AH44" i="130"/>
  <c r="AI44" i="130"/>
  <c r="AJ44" i="130"/>
  <c r="AK44" i="130"/>
  <c r="AL44" i="130"/>
  <c r="AM44" i="130"/>
  <c r="AN44" i="130"/>
  <c r="AO44" i="130"/>
  <c r="AP44" i="130"/>
  <c r="L95" i="130"/>
  <c r="M95" i="130"/>
  <c r="N95" i="130"/>
  <c r="O95" i="130"/>
  <c r="P95" i="130"/>
  <c r="Q95" i="130"/>
  <c r="R95" i="130"/>
  <c r="S95" i="130"/>
  <c r="T95" i="130"/>
  <c r="U95" i="130"/>
  <c r="V95" i="130"/>
  <c r="W95" i="130"/>
  <c r="X95" i="130"/>
  <c r="Y95" i="130"/>
  <c r="Z95" i="130"/>
  <c r="AA95" i="130"/>
  <c r="AB95" i="130"/>
  <c r="AC95" i="130"/>
  <c r="AD95" i="130"/>
  <c r="AE95" i="130"/>
  <c r="AF95" i="130"/>
  <c r="AG95" i="130"/>
  <c r="AH95" i="130"/>
  <c r="AI95" i="130"/>
  <c r="AJ95" i="130"/>
  <c r="AK95" i="130"/>
  <c r="AL95" i="130"/>
  <c r="AM95" i="130"/>
  <c r="AN95" i="130"/>
  <c r="AO95" i="130"/>
  <c r="AP95" i="130"/>
  <c r="L5" i="130"/>
  <c r="M5" i="130"/>
  <c r="N5" i="130"/>
  <c r="O5" i="130"/>
  <c r="P5" i="130"/>
  <c r="Q5" i="130"/>
  <c r="R5" i="130"/>
  <c r="S5" i="130"/>
  <c r="T5" i="130"/>
  <c r="U5" i="130"/>
  <c r="V5" i="130"/>
  <c r="W5" i="130"/>
  <c r="X5" i="130"/>
  <c r="Y5" i="130"/>
  <c r="Z5" i="130"/>
  <c r="AA5" i="130"/>
  <c r="AB5" i="130"/>
  <c r="AC5" i="130"/>
  <c r="AD5" i="130"/>
  <c r="AE5" i="130"/>
  <c r="AF5" i="130"/>
  <c r="AG5" i="130"/>
  <c r="AH5" i="130"/>
  <c r="AI5" i="130"/>
  <c r="AJ5" i="130"/>
  <c r="AK5" i="130"/>
  <c r="AL5" i="130"/>
  <c r="AM5" i="130"/>
  <c r="AN5" i="130"/>
  <c r="AO5" i="130"/>
  <c r="AP5" i="130"/>
  <c r="L77" i="130"/>
  <c r="M77" i="130"/>
  <c r="N77" i="130"/>
  <c r="O77" i="130"/>
  <c r="P77" i="130"/>
  <c r="Q77" i="130"/>
  <c r="R77" i="130"/>
  <c r="S77" i="130"/>
  <c r="T77" i="130"/>
  <c r="U77" i="130"/>
  <c r="V77" i="130"/>
  <c r="W77" i="130"/>
  <c r="X77" i="130"/>
  <c r="Y77" i="130"/>
  <c r="Z77" i="130"/>
  <c r="AA77" i="130"/>
  <c r="AB77" i="130"/>
  <c r="AC77" i="130"/>
  <c r="AD77" i="130"/>
  <c r="AE77" i="130"/>
  <c r="AF77" i="130"/>
  <c r="AG77" i="130"/>
  <c r="AH77" i="130"/>
  <c r="AI77" i="130"/>
  <c r="AJ77" i="130"/>
  <c r="AK77" i="130"/>
  <c r="AL77" i="130"/>
  <c r="AM77" i="130"/>
  <c r="AN77" i="130"/>
  <c r="AO77" i="130"/>
  <c r="AP77" i="130"/>
  <c r="L84" i="130"/>
  <c r="M84" i="130"/>
  <c r="N84" i="130"/>
  <c r="O84" i="130"/>
  <c r="P84" i="130"/>
  <c r="Q84" i="130"/>
  <c r="R84" i="130"/>
  <c r="S84" i="130"/>
  <c r="T84" i="130"/>
  <c r="U84" i="130"/>
  <c r="V84" i="130"/>
  <c r="W84" i="130"/>
  <c r="X84" i="130"/>
  <c r="Y84" i="130"/>
  <c r="Z84" i="130"/>
  <c r="AA84" i="130"/>
  <c r="AB84" i="130"/>
  <c r="AC84" i="130"/>
  <c r="AD84" i="130"/>
  <c r="AE84" i="130"/>
  <c r="AF84" i="130"/>
  <c r="AG84" i="130"/>
  <c r="AH84" i="130"/>
  <c r="AI84" i="130"/>
  <c r="AJ84" i="130"/>
  <c r="AK84" i="130"/>
  <c r="AL84" i="130"/>
  <c r="AM84" i="130"/>
  <c r="AN84" i="130"/>
  <c r="AO84" i="130"/>
  <c r="AP84" i="130"/>
  <c r="L20" i="130"/>
  <c r="M20" i="130"/>
  <c r="N20" i="130"/>
  <c r="O20" i="130"/>
  <c r="P20" i="130"/>
  <c r="Q20" i="130"/>
  <c r="R20" i="130"/>
  <c r="S20" i="130"/>
  <c r="T20" i="130"/>
  <c r="U20" i="130"/>
  <c r="V20" i="130"/>
  <c r="W20" i="130"/>
  <c r="X20" i="130"/>
  <c r="Y20" i="130"/>
  <c r="Z20" i="130"/>
  <c r="AA20" i="130"/>
  <c r="AB20" i="130"/>
  <c r="AC20" i="130"/>
  <c r="AD20" i="130"/>
  <c r="AE20" i="130"/>
  <c r="AF20" i="130"/>
  <c r="AG20" i="130"/>
  <c r="AH20" i="130"/>
  <c r="AI20" i="130"/>
  <c r="AJ20" i="130"/>
  <c r="AK20" i="130"/>
  <c r="AL20" i="130"/>
  <c r="AM20" i="130"/>
  <c r="AN20" i="130"/>
  <c r="AO20" i="130"/>
  <c r="AP20" i="130"/>
  <c r="L93" i="130"/>
  <c r="M93" i="130"/>
  <c r="N93" i="130"/>
  <c r="O93" i="130"/>
  <c r="P93" i="130"/>
  <c r="Q93" i="130"/>
  <c r="R93" i="130"/>
  <c r="S93" i="130"/>
  <c r="T93" i="130"/>
  <c r="U93" i="130"/>
  <c r="V93" i="130"/>
  <c r="W93" i="130"/>
  <c r="X93" i="130"/>
  <c r="Y93" i="130"/>
  <c r="Z93" i="130"/>
  <c r="AA93" i="130"/>
  <c r="AB93" i="130"/>
  <c r="AC93" i="130"/>
  <c r="AD93" i="130"/>
  <c r="AE93" i="130"/>
  <c r="AF93" i="130"/>
  <c r="AG93" i="130"/>
  <c r="AH93" i="130"/>
  <c r="AI93" i="130"/>
  <c r="AJ93" i="130"/>
  <c r="AK93" i="130"/>
  <c r="AL93" i="130"/>
  <c r="AM93" i="130"/>
  <c r="AN93" i="130"/>
  <c r="AO93" i="130"/>
  <c r="AP93" i="130"/>
  <c r="L31" i="130"/>
  <c r="M31" i="130"/>
  <c r="N31" i="130"/>
  <c r="O31" i="130"/>
  <c r="P31" i="130"/>
  <c r="Q31" i="130"/>
  <c r="R31" i="130"/>
  <c r="S31" i="130"/>
  <c r="T31" i="130"/>
  <c r="U31" i="130"/>
  <c r="V31" i="130"/>
  <c r="W31" i="130"/>
  <c r="X31" i="130"/>
  <c r="Y31" i="130"/>
  <c r="Z31" i="130"/>
  <c r="AA31" i="130"/>
  <c r="AB31" i="130"/>
  <c r="AC31" i="130"/>
  <c r="AD31" i="130"/>
  <c r="AE31" i="130"/>
  <c r="AF31" i="130"/>
  <c r="AG31" i="130"/>
  <c r="AH31" i="130"/>
  <c r="AI31" i="130"/>
  <c r="AJ31" i="130"/>
  <c r="AK31" i="130"/>
  <c r="AL31" i="130"/>
  <c r="AM31" i="130"/>
  <c r="AN31" i="130"/>
  <c r="AO31" i="130"/>
  <c r="AP31" i="130"/>
  <c r="L66" i="130"/>
  <c r="M66" i="130"/>
  <c r="N66" i="130"/>
  <c r="O66" i="130"/>
  <c r="P66" i="130"/>
  <c r="Q66" i="130"/>
  <c r="R66" i="130"/>
  <c r="S66" i="130"/>
  <c r="T66" i="130"/>
  <c r="U66" i="130"/>
  <c r="V66" i="130"/>
  <c r="W66" i="130"/>
  <c r="X66" i="130"/>
  <c r="Y66" i="130"/>
  <c r="Z66" i="130"/>
  <c r="AA66" i="130"/>
  <c r="AB66" i="130"/>
  <c r="AC66" i="130"/>
  <c r="AD66" i="130"/>
  <c r="AE66" i="130"/>
  <c r="AF66" i="130"/>
  <c r="AG66" i="130"/>
  <c r="AH66" i="130"/>
  <c r="AI66" i="130"/>
  <c r="AJ66" i="130"/>
  <c r="AK66" i="130"/>
  <c r="AL66" i="130"/>
  <c r="AM66" i="130"/>
  <c r="AN66" i="130"/>
  <c r="AO66" i="130"/>
  <c r="AP66" i="130"/>
  <c r="L21" i="130"/>
  <c r="M21" i="130"/>
  <c r="N21" i="130"/>
  <c r="O21" i="130"/>
  <c r="P21" i="130"/>
  <c r="Q21" i="130"/>
  <c r="R21" i="130"/>
  <c r="S21" i="130"/>
  <c r="T21" i="130"/>
  <c r="U21" i="130"/>
  <c r="V21" i="130"/>
  <c r="W21" i="130"/>
  <c r="X21" i="130"/>
  <c r="Y21" i="130"/>
  <c r="Z21" i="130"/>
  <c r="AA21" i="130"/>
  <c r="AB21" i="130"/>
  <c r="AC21" i="130"/>
  <c r="AD21" i="130"/>
  <c r="AE21" i="130"/>
  <c r="AF21" i="130"/>
  <c r="AG21" i="130"/>
  <c r="AH21" i="130"/>
  <c r="AI21" i="130"/>
  <c r="AJ21" i="130"/>
  <c r="AK21" i="130"/>
  <c r="AL21" i="130"/>
  <c r="AM21" i="130"/>
  <c r="AN21" i="130"/>
  <c r="AO21" i="130"/>
  <c r="AP21" i="130"/>
  <c r="L91" i="130"/>
  <c r="M91" i="130"/>
  <c r="N91" i="130"/>
  <c r="O91" i="130"/>
  <c r="P91" i="130"/>
  <c r="Q91" i="130"/>
  <c r="R91" i="130"/>
  <c r="S91" i="130"/>
  <c r="T91" i="130"/>
  <c r="U91" i="130"/>
  <c r="V91" i="130"/>
  <c r="W91" i="130"/>
  <c r="X91" i="130"/>
  <c r="Y91" i="130"/>
  <c r="Z91" i="130"/>
  <c r="AA91" i="130"/>
  <c r="AB91" i="130"/>
  <c r="AC91" i="130"/>
  <c r="AD91" i="130"/>
  <c r="AE91" i="130"/>
  <c r="AF91" i="130"/>
  <c r="AG91" i="130"/>
  <c r="AH91" i="130"/>
  <c r="AI91" i="130"/>
  <c r="AJ91" i="130"/>
  <c r="AK91" i="130"/>
  <c r="AL91" i="130"/>
  <c r="AM91" i="130"/>
  <c r="AN91" i="130"/>
  <c r="AO91" i="130"/>
  <c r="AP91" i="130"/>
  <c r="L62" i="130"/>
  <c r="M62" i="130"/>
  <c r="N62" i="130"/>
  <c r="O62" i="130"/>
  <c r="P62" i="130"/>
  <c r="Q62" i="130"/>
  <c r="R62" i="130"/>
  <c r="S62" i="130"/>
  <c r="T62" i="130"/>
  <c r="U62" i="130"/>
  <c r="V62" i="130"/>
  <c r="W62" i="130"/>
  <c r="X62" i="130"/>
  <c r="Y62" i="130"/>
  <c r="Z62" i="130"/>
  <c r="AA62" i="130"/>
  <c r="AB62" i="130"/>
  <c r="AC62" i="130"/>
  <c r="AD62" i="130"/>
  <c r="AE62" i="130"/>
  <c r="AF62" i="130"/>
  <c r="AG62" i="130"/>
  <c r="AH62" i="130"/>
  <c r="AI62" i="130"/>
  <c r="AJ62" i="130"/>
  <c r="AK62" i="130"/>
  <c r="AL62" i="130"/>
  <c r="AM62" i="130"/>
  <c r="AN62" i="130"/>
  <c r="AO62" i="130"/>
  <c r="AP62" i="130"/>
  <c r="L71" i="130"/>
  <c r="M71" i="130"/>
  <c r="N71" i="130"/>
  <c r="O71" i="130"/>
  <c r="P71" i="130"/>
  <c r="Q71" i="130"/>
  <c r="R71" i="130"/>
  <c r="S71" i="130"/>
  <c r="T71" i="130"/>
  <c r="U71" i="130"/>
  <c r="V71" i="130"/>
  <c r="W71" i="130"/>
  <c r="X71" i="130"/>
  <c r="Y71" i="130"/>
  <c r="Z71" i="130"/>
  <c r="AA71" i="130"/>
  <c r="AB71" i="130"/>
  <c r="AC71" i="130"/>
  <c r="AD71" i="130"/>
  <c r="AE71" i="130"/>
  <c r="AF71" i="130"/>
  <c r="AG71" i="130"/>
  <c r="AH71" i="130"/>
  <c r="AI71" i="130"/>
  <c r="AJ71" i="130"/>
  <c r="AK71" i="130"/>
  <c r="AL71" i="130"/>
  <c r="AM71" i="130"/>
  <c r="AN71" i="130"/>
  <c r="AO71" i="130"/>
  <c r="AP71" i="130"/>
  <c r="L59" i="130"/>
  <c r="M59" i="130"/>
  <c r="N59" i="130"/>
  <c r="O59" i="130"/>
  <c r="P59" i="130"/>
  <c r="Q59" i="130"/>
  <c r="R59" i="130"/>
  <c r="S59" i="130"/>
  <c r="T59" i="130"/>
  <c r="U59" i="130"/>
  <c r="V59" i="130"/>
  <c r="W59" i="130"/>
  <c r="X59" i="130"/>
  <c r="Y59" i="130"/>
  <c r="Z59" i="130"/>
  <c r="AA59" i="130"/>
  <c r="AB59" i="130"/>
  <c r="AC59" i="130"/>
  <c r="AD59" i="130"/>
  <c r="AE59" i="130"/>
  <c r="AF59" i="130"/>
  <c r="AG59" i="130"/>
  <c r="AH59" i="130"/>
  <c r="AI59" i="130"/>
  <c r="AJ59" i="130"/>
  <c r="AK59" i="130"/>
  <c r="AL59" i="130"/>
  <c r="AM59" i="130"/>
  <c r="AN59" i="130"/>
  <c r="AO59" i="130"/>
  <c r="AP59" i="130"/>
  <c r="L14" i="130"/>
  <c r="M14" i="130"/>
  <c r="N14" i="130"/>
  <c r="O14" i="130"/>
  <c r="P14" i="130"/>
  <c r="Q14" i="130"/>
  <c r="R14" i="130"/>
  <c r="S14" i="130"/>
  <c r="T14" i="130"/>
  <c r="U14" i="130"/>
  <c r="V14" i="130"/>
  <c r="W14" i="130"/>
  <c r="X14" i="130"/>
  <c r="Y14" i="130"/>
  <c r="Z14" i="130"/>
  <c r="AA14" i="130"/>
  <c r="AB14" i="130"/>
  <c r="AC14" i="130"/>
  <c r="AD14" i="130"/>
  <c r="AE14" i="130"/>
  <c r="AF14" i="130"/>
  <c r="AG14" i="130"/>
  <c r="AH14" i="130"/>
  <c r="AI14" i="130"/>
  <c r="AJ14" i="130"/>
  <c r="AK14" i="130"/>
  <c r="AL14" i="130"/>
  <c r="AM14" i="130"/>
  <c r="AN14" i="130"/>
  <c r="AO14" i="130"/>
  <c r="AP14" i="130"/>
  <c r="L12" i="130"/>
  <c r="M12" i="130"/>
  <c r="N12" i="130"/>
  <c r="O12" i="130"/>
  <c r="P12" i="130"/>
  <c r="Q12" i="130"/>
  <c r="R12" i="130"/>
  <c r="S12" i="130"/>
  <c r="T12" i="130"/>
  <c r="U12" i="130"/>
  <c r="V12" i="130"/>
  <c r="W12" i="130"/>
  <c r="X12" i="130"/>
  <c r="Y12" i="130"/>
  <c r="Z12" i="130"/>
  <c r="AA12" i="130"/>
  <c r="AB12" i="130"/>
  <c r="AC12" i="130"/>
  <c r="AD12" i="130"/>
  <c r="AE12" i="130"/>
  <c r="AF12" i="130"/>
  <c r="AG12" i="130"/>
  <c r="AH12" i="130"/>
  <c r="AI12" i="130"/>
  <c r="AJ12" i="130"/>
  <c r="AK12" i="130"/>
  <c r="AL12" i="130"/>
  <c r="AM12" i="130"/>
  <c r="AN12" i="130"/>
  <c r="AO12" i="130"/>
  <c r="AP12" i="130"/>
  <c r="L96" i="130"/>
  <c r="M96" i="130"/>
  <c r="N96" i="130"/>
  <c r="O96" i="130"/>
  <c r="P96" i="130"/>
  <c r="Q96" i="130"/>
  <c r="R96" i="130"/>
  <c r="S96" i="130"/>
  <c r="T96" i="130"/>
  <c r="U96" i="130"/>
  <c r="V96" i="130"/>
  <c r="W96" i="130"/>
  <c r="X96" i="130"/>
  <c r="Y96" i="130"/>
  <c r="Z96" i="130"/>
  <c r="AA96" i="130"/>
  <c r="AB96" i="130"/>
  <c r="AC96" i="130"/>
  <c r="AD96" i="130"/>
  <c r="AE96" i="130"/>
  <c r="AF96" i="130"/>
  <c r="AG96" i="130"/>
  <c r="AH96" i="130"/>
  <c r="AI96" i="130"/>
  <c r="AJ96" i="130"/>
  <c r="AK96" i="130"/>
  <c r="AL96" i="130"/>
  <c r="AM96" i="130"/>
  <c r="AN96" i="130"/>
  <c r="AO96" i="130"/>
  <c r="AP96" i="130"/>
  <c r="L41" i="130"/>
  <c r="M41" i="130"/>
  <c r="N41" i="130"/>
  <c r="O41" i="130"/>
  <c r="P41" i="130"/>
  <c r="Q41" i="130"/>
  <c r="R41" i="130"/>
  <c r="S41" i="130"/>
  <c r="T41" i="130"/>
  <c r="U41" i="130"/>
  <c r="V41" i="130"/>
  <c r="W41" i="130"/>
  <c r="X41" i="130"/>
  <c r="Y41" i="130"/>
  <c r="Z41" i="130"/>
  <c r="AA41" i="130"/>
  <c r="AB41" i="130"/>
  <c r="AC41" i="130"/>
  <c r="AD41" i="130"/>
  <c r="AE41" i="130"/>
  <c r="AF41" i="130"/>
  <c r="AG41" i="130"/>
  <c r="AH41" i="130"/>
  <c r="AI41" i="130"/>
  <c r="AJ41" i="130"/>
  <c r="AK41" i="130"/>
  <c r="AL41" i="130"/>
  <c r="AM41" i="130"/>
  <c r="AN41" i="130"/>
  <c r="AO41" i="130"/>
  <c r="AP41" i="130"/>
  <c r="L98" i="130"/>
  <c r="M98" i="130"/>
  <c r="N98" i="130"/>
  <c r="O98" i="130"/>
  <c r="P98" i="130"/>
  <c r="Q98" i="130"/>
  <c r="R98" i="130"/>
  <c r="S98" i="130"/>
  <c r="T98" i="130"/>
  <c r="U98" i="130"/>
  <c r="V98" i="130"/>
  <c r="W98" i="130"/>
  <c r="X98" i="130"/>
  <c r="Y98" i="130"/>
  <c r="Z98" i="130"/>
  <c r="AA98" i="130"/>
  <c r="AB98" i="130"/>
  <c r="AC98" i="130"/>
  <c r="AD98" i="130"/>
  <c r="AE98" i="130"/>
  <c r="AF98" i="130"/>
  <c r="AG98" i="130"/>
  <c r="AH98" i="130"/>
  <c r="AI98" i="130"/>
  <c r="AJ98" i="130"/>
  <c r="AK98" i="130"/>
  <c r="AL98" i="130"/>
  <c r="AM98" i="130"/>
  <c r="AN98" i="130"/>
  <c r="AO98" i="130"/>
  <c r="AP98" i="130"/>
  <c r="L90" i="130"/>
  <c r="M90" i="130"/>
  <c r="N90" i="130"/>
  <c r="O90" i="130"/>
  <c r="P90" i="130"/>
  <c r="Q90" i="130"/>
  <c r="R90" i="130"/>
  <c r="S90" i="130"/>
  <c r="T90" i="130"/>
  <c r="U90" i="130"/>
  <c r="V90" i="130"/>
  <c r="W90" i="130"/>
  <c r="X90" i="130"/>
  <c r="Y90" i="130"/>
  <c r="Z90" i="130"/>
  <c r="AA90" i="130"/>
  <c r="AB90" i="130"/>
  <c r="AC90" i="130"/>
  <c r="AD90" i="130"/>
  <c r="AE90" i="130"/>
  <c r="AF90" i="130"/>
  <c r="AG90" i="130"/>
  <c r="AH90" i="130"/>
  <c r="AI90" i="130"/>
  <c r="AJ90" i="130"/>
  <c r="AK90" i="130"/>
  <c r="AL90" i="130"/>
  <c r="AM90" i="130"/>
  <c r="AN90" i="130"/>
  <c r="AO90" i="130"/>
  <c r="AP90" i="130"/>
  <c r="L51" i="130"/>
  <c r="M51" i="130"/>
  <c r="N51" i="130"/>
  <c r="O51" i="130"/>
  <c r="P51" i="130"/>
  <c r="Q51" i="130"/>
  <c r="R51" i="130"/>
  <c r="S51" i="130"/>
  <c r="T51" i="130"/>
  <c r="U51" i="130"/>
  <c r="V51" i="130"/>
  <c r="W51" i="130"/>
  <c r="X51" i="130"/>
  <c r="Y51" i="130"/>
  <c r="Z51" i="130"/>
  <c r="AA51" i="130"/>
  <c r="AB51" i="130"/>
  <c r="AC51" i="130"/>
  <c r="AD51" i="130"/>
  <c r="AE51" i="130"/>
  <c r="AF51" i="130"/>
  <c r="AG51" i="130"/>
  <c r="AH51" i="130"/>
  <c r="AI51" i="130"/>
  <c r="AJ51" i="130"/>
  <c r="AK51" i="130"/>
  <c r="AL51" i="130"/>
  <c r="AM51" i="130"/>
  <c r="AN51" i="130"/>
  <c r="AO51" i="130"/>
  <c r="AP51" i="130"/>
  <c r="L35" i="130"/>
  <c r="M35" i="130"/>
  <c r="N35" i="130"/>
  <c r="O35" i="130"/>
  <c r="P35" i="130"/>
  <c r="Q35" i="130"/>
  <c r="R35" i="130"/>
  <c r="S35" i="130"/>
  <c r="T35" i="130"/>
  <c r="U35" i="130"/>
  <c r="V35" i="130"/>
  <c r="W35" i="130"/>
  <c r="X35" i="130"/>
  <c r="Y35" i="130"/>
  <c r="Z35" i="130"/>
  <c r="AA35" i="130"/>
  <c r="AB35" i="130"/>
  <c r="AC35" i="130"/>
  <c r="AD35" i="130"/>
  <c r="AE35" i="130"/>
  <c r="AF35" i="130"/>
  <c r="AG35" i="130"/>
  <c r="AH35" i="130"/>
  <c r="AI35" i="130"/>
  <c r="AJ35" i="130"/>
  <c r="AK35" i="130"/>
  <c r="AL35" i="130"/>
  <c r="AM35" i="130"/>
  <c r="AN35" i="130"/>
  <c r="AO35" i="130"/>
  <c r="AP35" i="130"/>
  <c r="L78" i="130"/>
  <c r="M78" i="130"/>
  <c r="N78" i="130"/>
  <c r="O78" i="130"/>
  <c r="P78" i="130"/>
  <c r="Q78" i="130"/>
  <c r="R78" i="130"/>
  <c r="S78" i="130"/>
  <c r="T78" i="130"/>
  <c r="U78" i="130"/>
  <c r="V78" i="130"/>
  <c r="W78" i="130"/>
  <c r="X78" i="130"/>
  <c r="Y78" i="130"/>
  <c r="Z78" i="130"/>
  <c r="AA78" i="130"/>
  <c r="AB78" i="130"/>
  <c r="AC78" i="130"/>
  <c r="AD78" i="130"/>
  <c r="AE78" i="130"/>
  <c r="AF78" i="130"/>
  <c r="AG78" i="130"/>
  <c r="AH78" i="130"/>
  <c r="AI78" i="130"/>
  <c r="AJ78" i="130"/>
  <c r="AK78" i="130"/>
  <c r="AL78" i="130"/>
  <c r="AM78" i="130"/>
  <c r="AN78" i="130"/>
  <c r="AO78" i="130"/>
  <c r="AP78" i="130"/>
  <c r="L27" i="130"/>
  <c r="M27" i="130"/>
  <c r="N27" i="130"/>
  <c r="O27" i="130"/>
  <c r="P27" i="130"/>
  <c r="Q27" i="130"/>
  <c r="R27" i="130"/>
  <c r="S27" i="130"/>
  <c r="T27" i="130"/>
  <c r="U27" i="130"/>
  <c r="V27" i="130"/>
  <c r="W27" i="130"/>
  <c r="X27" i="130"/>
  <c r="Y27" i="130"/>
  <c r="Z27" i="130"/>
  <c r="AA27" i="130"/>
  <c r="AB27" i="130"/>
  <c r="AC27" i="130"/>
  <c r="AD27" i="130"/>
  <c r="AE27" i="130"/>
  <c r="AF27" i="130"/>
  <c r="AG27" i="130"/>
  <c r="AH27" i="130"/>
  <c r="AI27" i="130"/>
  <c r="AJ27" i="130"/>
  <c r="AK27" i="130"/>
  <c r="AL27" i="130"/>
  <c r="AM27" i="130"/>
  <c r="AN27" i="130"/>
  <c r="AO27" i="130"/>
  <c r="AP27" i="130"/>
  <c r="AL89" i="130"/>
  <c r="H27" i="130" l="1"/>
  <c r="E27" i="130"/>
  <c r="H78" i="130"/>
  <c r="E78" i="130"/>
  <c r="H35" i="130"/>
  <c r="E35" i="130"/>
  <c r="H51" i="130"/>
  <c r="E51" i="130"/>
  <c r="H90" i="130"/>
  <c r="E90" i="130"/>
  <c r="H98" i="130"/>
  <c r="E98" i="130"/>
  <c r="H41" i="130"/>
  <c r="E41" i="130"/>
  <c r="H96" i="130"/>
  <c r="E96" i="130"/>
  <c r="H12" i="130"/>
  <c r="E12" i="130"/>
  <c r="H14" i="130"/>
  <c r="E14" i="130"/>
  <c r="H59" i="130"/>
  <c r="E59" i="130"/>
  <c r="H71" i="130"/>
  <c r="E71" i="130"/>
  <c r="H62" i="130"/>
  <c r="E62" i="130"/>
  <c r="H91" i="130"/>
  <c r="E91" i="130"/>
  <c r="H21" i="130"/>
  <c r="E21" i="130"/>
  <c r="H66" i="130"/>
  <c r="E66" i="130"/>
  <c r="H31" i="130"/>
  <c r="E31" i="130"/>
  <c r="H93" i="130"/>
  <c r="E93" i="130"/>
  <c r="H20" i="130"/>
  <c r="E20" i="130"/>
  <c r="H84" i="130"/>
  <c r="E84" i="130"/>
  <c r="H77" i="130"/>
  <c r="E77" i="130"/>
  <c r="H5" i="130"/>
  <c r="E5" i="130"/>
  <c r="H95" i="130"/>
  <c r="E95" i="130"/>
  <c r="H44" i="130"/>
  <c r="E44" i="130"/>
  <c r="H94" i="130"/>
  <c r="E94" i="130"/>
  <c r="H2" i="130"/>
  <c r="E2" i="130"/>
  <c r="H54" i="130"/>
  <c r="E54" i="130"/>
  <c r="H48" i="130"/>
  <c r="E48" i="130"/>
  <c r="H83" i="130"/>
  <c r="E83" i="130"/>
  <c r="H47" i="130"/>
  <c r="E47" i="130"/>
  <c r="H52" i="130"/>
  <c r="E52" i="130"/>
  <c r="H75" i="130"/>
  <c r="E75" i="130"/>
  <c r="H33" i="130"/>
  <c r="E33" i="130"/>
  <c r="H22" i="130"/>
  <c r="E22" i="130"/>
  <c r="H15" i="130"/>
  <c r="E15" i="130"/>
  <c r="H68" i="130"/>
  <c r="E68" i="130"/>
  <c r="H49" i="130"/>
  <c r="E49" i="130"/>
  <c r="H13" i="130"/>
  <c r="E13" i="130"/>
  <c r="H81" i="130"/>
  <c r="E81" i="130"/>
  <c r="H32" i="130"/>
  <c r="E32" i="130"/>
  <c r="H40" i="130"/>
  <c r="E40" i="130"/>
  <c r="H99" i="130"/>
  <c r="E99" i="130"/>
  <c r="H46" i="130"/>
  <c r="E46" i="130"/>
  <c r="H4" i="130"/>
  <c r="E4" i="130"/>
  <c r="H16" i="130"/>
  <c r="E16" i="130"/>
  <c r="H36" i="130"/>
  <c r="E36" i="130"/>
  <c r="H100" i="130"/>
  <c r="E100" i="130"/>
  <c r="H23" i="130"/>
  <c r="E23" i="130"/>
  <c r="H37" i="130"/>
  <c r="E37" i="130"/>
  <c r="H29" i="130"/>
  <c r="E29" i="130"/>
  <c r="H92" i="130"/>
  <c r="E92" i="130"/>
  <c r="H3" i="130"/>
  <c r="E3" i="130"/>
  <c r="H30" i="130"/>
  <c r="E30" i="130"/>
  <c r="H28" i="130"/>
  <c r="E28" i="130"/>
  <c r="H38" i="130"/>
  <c r="E38" i="130"/>
  <c r="H70" i="130"/>
  <c r="E70" i="130"/>
  <c r="H11" i="130"/>
  <c r="E11" i="130"/>
  <c r="H80" i="130"/>
  <c r="E80" i="130"/>
  <c r="H65" i="130"/>
  <c r="E65" i="130"/>
  <c r="H7" i="130"/>
  <c r="E7" i="130"/>
  <c r="H26" i="130"/>
  <c r="E26" i="130"/>
  <c r="H72" i="130"/>
  <c r="E72" i="130"/>
  <c r="H60" i="130"/>
  <c r="E60" i="130"/>
  <c r="H57" i="130"/>
  <c r="E57" i="130"/>
  <c r="H18" i="130"/>
  <c r="E18" i="130"/>
  <c r="H63" i="130"/>
  <c r="E63" i="130"/>
  <c r="H86" i="130"/>
  <c r="E86" i="130"/>
  <c r="H8" i="130"/>
  <c r="E8" i="130"/>
  <c r="H50" i="130"/>
  <c r="E50" i="130"/>
  <c r="H56" i="130"/>
  <c r="E56" i="130"/>
  <c r="H55" i="130"/>
  <c r="E55" i="130"/>
  <c r="H9" i="130"/>
  <c r="E9" i="130"/>
  <c r="H19" i="130"/>
  <c r="E19" i="130"/>
  <c r="H101" i="130"/>
  <c r="E101" i="130"/>
  <c r="H74" i="130"/>
  <c r="E74" i="130"/>
  <c r="H88" i="130"/>
  <c r="E88" i="130"/>
  <c r="H10" i="130"/>
  <c r="E10" i="130"/>
  <c r="H67" i="130"/>
  <c r="E67" i="130"/>
  <c r="H76" i="130"/>
  <c r="E76" i="130"/>
  <c r="H58" i="130"/>
  <c r="E58" i="130"/>
  <c r="H97" i="130"/>
  <c r="E97" i="130"/>
  <c r="H45" i="130"/>
  <c r="E45" i="130"/>
  <c r="H53" i="130"/>
  <c r="E53" i="130"/>
  <c r="H82" i="130"/>
  <c r="E82" i="130"/>
  <c r="H43" i="130"/>
  <c r="E43" i="130"/>
  <c r="H87" i="130"/>
  <c r="E87" i="130"/>
  <c r="H85" i="130"/>
  <c r="E85" i="130"/>
  <c r="H69" i="130"/>
  <c r="E69" i="130"/>
  <c r="H17" i="130"/>
  <c r="E17" i="130"/>
  <c r="H34" i="130"/>
  <c r="E34" i="130"/>
  <c r="H64" i="130"/>
  <c r="E64" i="130"/>
  <c r="H39" i="130"/>
  <c r="E39" i="130"/>
  <c r="H79" i="130"/>
  <c r="E79" i="130"/>
  <c r="H6" i="130"/>
  <c r="E6" i="130"/>
  <c r="H24" i="130"/>
  <c r="E24" i="130"/>
  <c r="H61" i="130"/>
  <c r="E61" i="130"/>
  <c r="H42" i="130"/>
  <c r="E42" i="130"/>
  <c r="H73" i="130"/>
  <c r="E73" i="130"/>
  <c r="H25" i="130"/>
  <c r="E25" i="130"/>
  <c r="AM89" i="130"/>
  <c r="AN89" i="130"/>
  <c r="AO89" i="130"/>
  <c r="AP89" i="130"/>
  <c r="N89" i="130"/>
  <c r="O89" i="130"/>
  <c r="P89" i="130"/>
  <c r="Q89" i="130"/>
  <c r="R89" i="130"/>
  <c r="S89" i="130"/>
  <c r="T89" i="130"/>
  <c r="U89" i="130"/>
  <c r="V89" i="130"/>
  <c r="W89" i="130"/>
  <c r="X89" i="130"/>
  <c r="Y89" i="130"/>
  <c r="Z89" i="130"/>
  <c r="AA89" i="130"/>
  <c r="AB89" i="130"/>
  <c r="AC89" i="130"/>
  <c r="AD89" i="130"/>
  <c r="AE89" i="130"/>
  <c r="AF89" i="130"/>
  <c r="AG89" i="130"/>
  <c r="AH89" i="130"/>
  <c r="AI89" i="130"/>
  <c r="AJ89" i="130"/>
  <c r="M89" i="130"/>
  <c r="L89" i="130"/>
  <c r="H89" i="130" l="1"/>
  <c r="F25" i="130"/>
  <c r="G25" i="130" s="1"/>
  <c r="J25" i="130" s="1"/>
  <c r="F73" i="130"/>
  <c r="G73" i="130" s="1"/>
  <c r="J73" i="130" s="1"/>
  <c r="F42" i="130"/>
  <c r="G42" i="130" s="1"/>
  <c r="J42" i="130" s="1"/>
  <c r="F61" i="130"/>
  <c r="G61" i="130" s="1"/>
  <c r="J61" i="130" s="1"/>
  <c r="F24" i="130"/>
  <c r="G24" i="130" s="1"/>
  <c r="J24" i="130" s="1"/>
  <c r="F6" i="130"/>
  <c r="G6" i="130" s="1"/>
  <c r="J6" i="130" s="1"/>
  <c r="F79" i="130"/>
  <c r="G79" i="130" s="1"/>
  <c r="J79" i="130" s="1"/>
  <c r="F39" i="130"/>
  <c r="G39" i="130" s="1"/>
  <c r="J39" i="130" s="1"/>
  <c r="F64" i="130"/>
  <c r="G64" i="130" s="1"/>
  <c r="J64" i="130" s="1"/>
  <c r="F34" i="130"/>
  <c r="G34" i="130" s="1"/>
  <c r="J34" i="130" s="1"/>
  <c r="F17" i="130"/>
  <c r="G17" i="130" s="1"/>
  <c r="J17" i="130" s="1"/>
  <c r="F69" i="130"/>
  <c r="G69" i="130" s="1"/>
  <c r="J69" i="130" s="1"/>
  <c r="F85" i="130"/>
  <c r="G85" i="130" s="1"/>
  <c r="J85" i="130" s="1"/>
  <c r="F87" i="130"/>
  <c r="G87" i="130" s="1"/>
  <c r="J87" i="130" s="1"/>
  <c r="F43" i="130"/>
  <c r="G43" i="130" s="1"/>
  <c r="J43" i="130" s="1"/>
  <c r="F82" i="130"/>
  <c r="G82" i="130" s="1"/>
  <c r="J82" i="130" s="1"/>
  <c r="F53" i="130"/>
  <c r="G53" i="130" s="1"/>
  <c r="J53" i="130" s="1"/>
  <c r="F45" i="130"/>
  <c r="G45" i="130" s="1"/>
  <c r="J45" i="130" s="1"/>
  <c r="F97" i="130"/>
  <c r="G97" i="130" s="1"/>
  <c r="J97" i="130" s="1"/>
  <c r="F58" i="130"/>
  <c r="G58" i="130" s="1"/>
  <c r="J58" i="130" s="1"/>
  <c r="F76" i="130"/>
  <c r="G76" i="130" s="1"/>
  <c r="J76" i="130" s="1"/>
  <c r="F67" i="130"/>
  <c r="G67" i="130" s="1"/>
  <c r="J67" i="130" s="1"/>
  <c r="F10" i="130"/>
  <c r="G10" i="130" s="1"/>
  <c r="J10" i="130" s="1"/>
  <c r="F88" i="130"/>
  <c r="G88" i="130" s="1"/>
  <c r="J88" i="130" s="1"/>
  <c r="F74" i="130"/>
  <c r="G74" i="130" s="1"/>
  <c r="J74" i="130" s="1"/>
  <c r="F101" i="130"/>
  <c r="G101" i="130" s="1"/>
  <c r="J101" i="130" s="1"/>
  <c r="F19" i="130"/>
  <c r="G19" i="130" s="1"/>
  <c r="J19" i="130" s="1"/>
  <c r="F9" i="130"/>
  <c r="G9" i="130" s="1"/>
  <c r="J9" i="130" s="1"/>
  <c r="F55" i="130"/>
  <c r="G55" i="130" s="1"/>
  <c r="J55" i="130" s="1"/>
  <c r="F56" i="130"/>
  <c r="G56" i="130" s="1"/>
  <c r="J56" i="130" s="1"/>
  <c r="F50" i="130"/>
  <c r="G50" i="130" s="1"/>
  <c r="J50" i="130" s="1"/>
  <c r="F8" i="130"/>
  <c r="G8" i="130" s="1"/>
  <c r="J8" i="130" s="1"/>
  <c r="F86" i="130"/>
  <c r="G86" i="130" s="1"/>
  <c r="J86" i="130" s="1"/>
  <c r="F63" i="130"/>
  <c r="G63" i="130" s="1"/>
  <c r="J63" i="130" s="1"/>
  <c r="F18" i="130"/>
  <c r="G18" i="130" s="1"/>
  <c r="J18" i="130" s="1"/>
  <c r="F57" i="130"/>
  <c r="G57" i="130" s="1"/>
  <c r="J57" i="130" s="1"/>
  <c r="F60" i="130"/>
  <c r="G60" i="130" s="1"/>
  <c r="J60" i="130" s="1"/>
  <c r="F72" i="130"/>
  <c r="G72" i="130" s="1"/>
  <c r="J72" i="130" s="1"/>
  <c r="F26" i="130"/>
  <c r="G26" i="130" s="1"/>
  <c r="J26" i="130" s="1"/>
  <c r="F7" i="130"/>
  <c r="G7" i="130" s="1"/>
  <c r="J7" i="130" s="1"/>
  <c r="F65" i="130"/>
  <c r="G65" i="130" s="1"/>
  <c r="J65" i="130" s="1"/>
  <c r="F80" i="130"/>
  <c r="G80" i="130" s="1"/>
  <c r="J80" i="130" s="1"/>
  <c r="F11" i="130"/>
  <c r="G11" i="130" s="1"/>
  <c r="J11" i="130" s="1"/>
  <c r="F70" i="130"/>
  <c r="G70" i="130" s="1"/>
  <c r="J70" i="130" s="1"/>
  <c r="F38" i="130"/>
  <c r="G38" i="130" s="1"/>
  <c r="J38" i="130" s="1"/>
  <c r="F28" i="130"/>
  <c r="G28" i="130" s="1"/>
  <c r="J28" i="130" s="1"/>
  <c r="F30" i="130"/>
  <c r="G30" i="130" s="1"/>
  <c r="J30" i="130" s="1"/>
  <c r="F3" i="130"/>
  <c r="G3" i="130" s="1"/>
  <c r="J3" i="130" s="1"/>
  <c r="F92" i="130"/>
  <c r="G92" i="130" s="1"/>
  <c r="J92" i="130" s="1"/>
  <c r="F29" i="130"/>
  <c r="G29" i="130" s="1"/>
  <c r="J29" i="130" s="1"/>
  <c r="F37" i="130"/>
  <c r="G37" i="130" s="1"/>
  <c r="J37" i="130" s="1"/>
  <c r="F23" i="130"/>
  <c r="G23" i="130" s="1"/>
  <c r="J23" i="130" s="1"/>
  <c r="F100" i="130"/>
  <c r="G100" i="130" s="1"/>
  <c r="J100" i="130" s="1"/>
  <c r="F36" i="130"/>
  <c r="G36" i="130" s="1"/>
  <c r="J36" i="130" s="1"/>
  <c r="F16" i="130"/>
  <c r="G16" i="130" s="1"/>
  <c r="J16" i="130" s="1"/>
  <c r="F4" i="130"/>
  <c r="G4" i="130" s="1"/>
  <c r="J4" i="130" s="1"/>
  <c r="F46" i="130"/>
  <c r="G46" i="130" s="1"/>
  <c r="J46" i="130" s="1"/>
  <c r="F99" i="130"/>
  <c r="G99" i="130" s="1"/>
  <c r="J99" i="130" s="1"/>
  <c r="F40" i="130"/>
  <c r="G40" i="130" s="1"/>
  <c r="J40" i="130" s="1"/>
  <c r="F32" i="130"/>
  <c r="G32" i="130" s="1"/>
  <c r="J32" i="130" s="1"/>
  <c r="F81" i="130"/>
  <c r="G81" i="130" s="1"/>
  <c r="J81" i="130" s="1"/>
  <c r="F13" i="130"/>
  <c r="G13" i="130" s="1"/>
  <c r="J13" i="130" s="1"/>
  <c r="F49" i="130"/>
  <c r="G49" i="130" s="1"/>
  <c r="J49" i="130" s="1"/>
  <c r="F68" i="130"/>
  <c r="G68" i="130" s="1"/>
  <c r="J68" i="130" s="1"/>
  <c r="F15" i="130"/>
  <c r="G15" i="130" s="1"/>
  <c r="J15" i="130" s="1"/>
  <c r="F22" i="130"/>
  <c r="G22" i="130" s="1"/>
  <c r="J22" i="130" s="1"/>
  <c r="F33" i="130"/>
  <c r="G33" i="130" s="1"/>
  <c r="J33" i="130" s="1"/>
  <c r="F75" i="130"/>
  <c r="G75" i="130" s="1"/>
  <c r="J75" i="130" s="1"/>
  <c r="F52" i="130"/>
  <c r="G52" i="130" s="1"/>
  <c r="J52" i="130" s="1"/>
  <c r="F47" i="130"/>
  <c r="G47" i="130" s="1"/>
  <c r="J47" i="130" s="1"/>
  <c r="F83" i="130"/>
  <c r="G83" i="130" s="1"/>
  <c r="J83" i="130" s="1"/>
  <c r="F48" i="130"/>
  <c r="G48" i="130" s="1"/>
  <c r="J48" i="130" s="1"/>
  <c r="G54" i="130"/>
  <c r="J54" i="130" s="1"/>
  <c r="F2" i="130"/>
  <c r="G2" i="130" s="1"/>
  <c r="J2" i="130" s="1"/>
  <c r="F94" i="130"/>
  <c r="G94" i="130" s="1"/>
  <c r="J94" i="130" s="1"/>
  <c r="F44" i="130"/>
  <c r="G44" i="130" s="1"/>
  <c r="J44" i="130" s="1"/>
  <c r="F95" i="130"/>
  <c r="G95" i="130" s="1"/>
  <c r="J95" i="130" s="1"/>
  <c r="F5" i="130"/>
  <c r="G5" i="130" s="1"/>
  <c r="J5" i="130" s="1"/>
  <c r="F77" i="130"/>
  <c r="G77" i="130" s="1"/>
  <c r="J77" i="130" s="1"/>
  <c r="F84" i="130"/>
  <c r="G84" i="130" s="1"/>
  <c r="J84" i="130" s="1"/>
  <c r="F20" i="130"/>
  <c r="G20" i="130" s="1"/>
  <c r="J20" i="130" s="1"/>
  <c r="F93" i="130"/>
  <c r="G93" i="130" s="1"/>
  <c r="J93" i="130" s="1"/>
  <c r="F31" i="130"/>
  <c r="G31" i="130" s="1"/>
  <c r="J31" i="130" s="1"/>
  <c r="F66" i="130"/>
  <c r="G66" i="130" s="1"/>
  <c r="J66" i="130" s="1"/>
  <c r="F21" i="130"/>
  <c r="G21" i="130" s="1"/>
  <c r="J21" i="130" s="1"/>
  <c r="F91" i="130"/>
  <c r="G91" i="130" s="1"/>
  <c r="J91" i="130" s="1"/>
  <c r="F62" i="130"/>
  <c r="G62" i="130" s="1"/>
  <c r="J62" i="130" s="1"/>
  <c r="F71" i="130"/>
  <c r="G71" i="130" s="1"/>
  <c r="J71" i="130" s="1"/>
  <c r="F59" i="130"/>
  <c r="G59" i="130" s="1"/>
  <c r="J59" i="130" s="1"/>
  <c r="F14" i="130"/>
  <c r="G14" i="130" s="1"/>
  <c r="J14" i="130" s="1"/>
  <c r="F12" i="130"/>
  <c r="G12" i="130" s="1"/>
  <c r="J12" i="130" s="1"/>
  <c r="F96" i="130"/>
  <c r="G96" i="130" s="1"/>
  <c r="J96" i="130" s="1"/>
  <c r="F41" i="130"/>
  <c r="G41" i="130" s="1"/>
  <c r="J41" i="130" s="1"/>
  <c r="F98" i="130"/>
  <c r="G98" i="130" s="1"/>
  <c r="J98" i="130" s="1"/>
  <c r="F90" i="130"/>
  <c r="G90" i="130" s="1"/>
  <c r="J90" i="130" s="1"/>
  <c r="F51" i="130"/>
  <c r="G51" i="130" s="1"/>
  <c r="J51" i="130" s="1"/>
  <c r="F35" i="130"/>
  <c r="G35" i="130" s="1"/>
  <c r="J35" i="130" s="1"/>
  <c r="F78" i="130"/>
  <c r="G78" i="130" s="1"/>
  <c r="J78" i="130" s="1"/>
  <c r="F27" i="130"/>
  <c r="G27" i="130" s="1"/>
  <c r="J27" i="130" s="1"/>
  <c r="AP104" i="130"/>
  <c r="AO104" i="130"/>
  <c r="AN104" i="130"/>
  <c r="AM104" i="130"/>
  <c r="AL104" i="130"/>
  <c r="AK89" i="130" l="1"/>
  <c r="AK104" i="130" s="1"/>
  <c r="AE104" i="130"/>
  <c r="AF104" i="130"/>
  <c r="AG104" i="130"/>
  <c r="AH104" i="130"/>
  <c r="AI104" i="130"/>
  <c r="AJ104" i="130"/>
  <c r="AD104" i="130"/>
  <c r="AC104" i="130"/>
  <c r="M104" i="130"/>
  <c r="N104" i="130"/>
  <c r="O104" i="130"/>
  <c r="P104" i="130"/>
  <c r="Q104" i="130"/>
  <c r="R104" i="130"/>
  <c r="S104" i="130"/>
  <c r="T104" i="130"/>
  <c r="U104" i="130"/>
  <c r="V104" i="130"/>
  <c r="W104" i="130"/>
  <c r="X104" i="130"/>
  <c r="Y104" i="130"/>
  <c r="Z104" i="130"/>
  <c r="AA104" i="130"/>
  <c r="AB104" i="130"/>
  <c r="L104" i="130"/>
  <c r="E89" i="130" l="1"/>
  <c r="F89" i="130" l="1"/>
  <c r="G89" i="130" s="1"/>
  <c r="J89" i="130" s="1"/>
</calcChain>
</file>

<file path=xl/sharedStrings.xml><?xml version="1.0" encoding="utf-8"?>
<sst xmlns="http://schemas.openxmlformats.org/spreadsheetml/2006/main" count="1202" uniqueCount="268">
  <si>
    <t>Cl.</t>
  </si>
  <si>
    <t>Equipe</t>
  </si>
  <si>
    <t>Arrivée</t>
  </si>
  <si>
    <t>Doss.</t>
  </si>
  <si>
    <t>N° dép.</t>
  </si>
  <si>
    <t>Puce</t>
  </si>
  <si>
    <t>Ident. base de données</t>
  </si>
  <si>
    <t>Nom</t>
  </si>
  <si>
    <t>Prénom</t>
  </si>
  <si>
    <t>Né</t>
  </si>
  <si>
    <t>S</t>
  </si>
  <si>
    <t>Plage</t>
  </si>
  <si>
    <t>nc</t>
  </si>
  <si>
    <t>Départ</t>
  </si>
  <si>
    <t>Temps</t>
  </si>
  <si>
    <t>Evaluation</t>
  </si>
  <si>
    <t>N° club</t>
  </si>
  <si>
    <t>Ville</t>
  </si>
  <si>
    <t>Nat</t>
  </si>
  <si>
    <t>N° cat.</t>
  </si>
  <si>
    <t>Court</t>
  </si>
  <si>
    <t>Long</t>
  </si>
  <si>
    <t>Num1</t>
  </si>
  <si>
    <t>Num2</t>
  </si>
  <si>
    <t>Num3</t>
  </si>
  <si>
    <t>Text1</t>
  </si>
  <si>
    <t>Text2</t>
  </si>
  <si>
    <t>Text3</t>
  </si>
  <si>
    <t>Adr. nom</t>
  </si>
  <si>
    <t>Rue</t>
  </si>
  <si>
    <t>Ligne2</t>
  </si>
  <si>
    <t>Code Post.</t>
  </si>
  <si>
    <t>Tél.</t>
  </si>
  <si>
    <t>Fax</t>
  </si>
  <si>
    <t>E-mail</t>
  </si>
  <si>
    <t>Id/Club</t>
  </si>
  <si>
    <t>Louée</t>
  </si>
  <si>
    <t>Engagement</t>
  </si>
  <si>
    <t>Payé</t>
  </si>
  <si>
    <t>Circuit N°</t>
  </si>
  <si>
    <t>Circuit</t>
  </si>
  <si>
    <t>km</t>
  </si>
  <si>
    <t>m</t>
  </si>
  <si>
    <t>Postes du circuit</t>
  </si>
  <si>
    <t>Pl</t>
  </si>
  <si>
    <t>Poinçon de départ</t>
  </si>
  <si>
    <t>Arrivée (P)</t>
  </si>
  <si>
    <t>Arr</t>
  </si>
  <si>
    <t>SCORE</t>
  </si>
  <si>
    <t>Balises</t>
  </si>
  <si>
    <t>A-26</t>
  </si>
  <si>
    <t>B-27</t>
  </si>
  <si>
    <t>C-28</t>
  </si>
  <si>
    <t>D-29</t>
  </si>
  <si>
    <t>E-30</t>
  </si>
  <si>
    <t>A</t>
  </si>
  <si>
    <t>B</t>
  </si>
  <si>
    <t>C</t>
  </si>
  <si>
    <t>D</t>
  </si>
  <si>
    <t>E</t>
  </si>
  <si>
    <t>Bonus sécurité</t>
  </si>
  <si>
    <t>Malus pneu</t>
  </si>
  <si>
    <t>Pénalités temps</t>
  </si>
  <si>
    <t>Organisation</t>
  </si>
  <si>
    <t>Les Danseuses</t>
  </si>
  <si>
    <t>Collège KMK</t>
  </si>
  <si>
    <t>VIWAMETAL</t>
  </si>
  <si>
    <t>The Last of U1113</t>
  </si>
  <si>
    <t>U1113 IRFAC</t>
  </si>
  <si>
    <t>VP Team</t>
  </si>
  <si>
    <t>Visible Patient</t>
  </si>
  <si>
    <t>DEPN</t>
  </si>
  <si>
    <t>EMS</t>
  </si>
  <si>
    <t>Archi et Urba</t>
  </si>
  <si>
    <t>Les Bretzels</t>
  </si>
  <si>
    <t>EGIS</t>
  </si>
  <si>
    <t>Hansgrohe 1</t>
  </si>
  <si>
    <t>HANSGROHE</t>
  </si>
  <si>
    <t>Hansgrohe 2</t>
  </si>
  <si>
    <t>Conseil 1</t>
  </si>
  <si>
    <t>Conseil de l'Europe</t>
  </si>
  <si>
    <t>Conseil 2</t>
  </si>
  <si>
    <t>Agence 1</t>
  </si>
  <si>
    <t>Agence du climat</t>
  </si>
  <si>
    <t>Agence 2</t>
  </si>
  <si>
    <t>Team Group R-GDS</t>
  </si>
  <si>
    <t>RGDS</t>
  </si>
  <si>
    <t>Les Grenzradler</t>
  </si>
  <si>
    <t>Euro Institut</t>
  </si>
  <si>
    <t>Valoris Avocats</t>
  </si>
  <si>
    <t>Les Poly d'Or</t>
  </si>
  <si>
    <t>POLYPLUS</t>
  </si>
  <si>
    <t>Vélo Team Lilly</t>
  </si>
  <si>
    <t>Lilly</t>
  </si>
  <si>
    <t>Rouget de l'Ill</t>
  </si>
  <si>
    <t>Collège Rouget de l'Ill</t>
  </si>
  <si>
    <t>MPE Robertsau</t>
  </si>
  <si>
    <t>Edinstitut</t>
  </si>
  <si>
    <t>EDINSTITUT</t>
  </si>
  <si>
    <t>Diacodile</t>
  </si>
  <si>
    <t>Diaconeness</t>
  </si>
  <si>
    <t>SOC au Zoo</t>
  </si>
  <si>
    <t>SOC Informatique</t>
  </si>
  <si>
    <t>La Vague C</t>
  </si>
  <si>
    <t>INSERM</t>
  </si>
  <si>
    <t>Octapharma 1</t>
  </si>
  <si>
    <t>OCTAPHARMA</t>
  </si>
  <si>
    <t>Octapharma 2</t>
  </si>
  <si>
    <t>ICANS</t>
  </si>
  <si>
    <t>ADEUS</t>
  </si>
  <si>
    <t>SYSTRA</t>
  </si>
  <si>
    <t>Les Bios des Chais</t>
  </si>
  <si>
    <t>SUEZ</t>
  </si>
  <si>
    <t>Playa’hop à vélo </t>
  </si>
  <si>
    <t>Crédit mutuel</t>
  </si>
  <si>
    <t>Les K7 du vélo</t>
  </si>
  <si>
    <t>GREAL</t>
  </si>
  <si>
    <t>DREAL</t>
  </si>
  <si>
    <t>SIDEL</t>
  </si>
  <si>
    <t xml:space="preserve">SIDEL </t>
  </si>
  <si>
    <t>Protomed</t>
  </si>
  <si>
    <t>PROTOMED</t>
  </si>
  <si>
    <t>Team Kléber</t>
  </si>
  <si>
    <t>Collège Kléber</t>
  </si>
  <si>
    <t>Cyclopathes</t>
  </si>
  <si>
    <t>COUTOT ROEHRIG</t>
  </si>
  <si>
    <t>Team Fiba</t>
  </si>
  <si>
    <t>FIBA SAS</t>
  </si>
  <si>
    <t>Équipe Pharmaco</t>
  </si>
  <si>
    <t>Domain Therapeutics</t>
  </si>
  <si>
    <t>ADEME</t>
  </si>
  <si>
    <t>École Langevin</t>
  </si>
  <si>
    <t>Ecole Langevin</t>
  </si>
  <si>
    <t>Team Blue Paper</t>
  </si>
  <si>
    <t>Blue paper</t>
  </si>
  <si>
    <t>Les Barbus</t>
  </si>
  <si>
    <t>Centre médico sportif de la Meinau</t>
  </si>
  <si>
    <t>Sca Lingo</t>
  </si>
  <si>
    <t>SCA Lingo</t>
  </si>
  <si>
    <t>Ludo à  Vélo</t>
  </si>
  <si>
    <t>Ingedair</t>
  </si>
  <si>
    <t>RRA</t>
  </si>
  <si>
    <t>Roland RIBI</t>
  </si>
  <si>
    <t>École Canardière</t>
  </si>
  <si>
    <t>Ecole de la Canardière</t>
  </si>
  <si>
    <t>ICAM</t>
  </si>
  <si>
    <t>STORIA MUNDI</t>
  </si>
  <si>
    <t>Lycée Coufignal</t>
  </si>
  <si>
    <t>Lycée couffignal</t>
  </si>
  <si>
    <t>Les Kneckes</t>
  </si>
  <si>
    <t>Amicale du collège d'Ostwald</t>
  </si>
  <si>
    <t>KNOT</t>
  </si>
  <si>
    <t>EP Bike Club</t>
  </si>
  <si>
    <t>Parlement Européen</t>
  </si>
  <si>
    <t>DCA</t>
  </si>
  <si>
    <t>Dominique Coulon et associés</t>
  </si>
  <si>
    <t xml:space="preserve">Soliha </t>
  </si>
  <si>
    <t>SOLIHA Alsace</t>
  </si>
  <si>
    <t>Alcatel 1</t>
  </si>
  <si>
    <t>Alcatel</t>
  </si>
  <si>
    <t>Miami Vice</t>
  </si>
  <si>
    <t>VNF DT Strasbourg</t>
  </si>
  <si>
    <t>Les Noukies</t>
  </si>
  <si>
    <t>ROEDERER</t>
  </si>
  <si>
    <t>BEREST</t>
  </si>
  <si>
    <t>École Saint Jean</t>
  </si>
  <si>
    <t>Ecole élémentaire saint Jean</t>
  </si>
  <si>
    <t>Los Escargos</t>
  </si>
  <si>
    <t>France 3 Alsace</t>
  </si>
  <si>
    <t>Espla Team</t>
  </si>
  <si>
    <t>Collège de l'esplanade</t>
  </si>
  <si>
    <t>Agriteam</t>
  </si>
  <si>
    <t>Chambre d'agriculture d'Alsace</t>
  </si>
  <si>
    <t>Team Bechtle</t>
  </si>
  <si>
    <t>BECHTLE</t>
  </si>
  <si>
    <t>Les Gogos du Vélo</t>
  </si>
  <si>
    <t>IGBMC</t>
  </si>
  <si>
    <t>Vél'OTE</t>
  </si>
  <si>
    <t xml:space="preserve">OTE </t>
  </si>
  <si>
    <t>Architectes en Cavale</t>
  </si>
  <si>
    <t>OSLO Architectes</t>
  </si>
  <si>
    <t>Alcatel 2</t>
  </si>
  <si>
    <t>Les Red Bikers</t>
  </si>
  <si>
    <t>Redberry</t>
  </si>
  <si>
    <t>Les RouAGF</t>
  </si>
  <si>
    <t>Asso générale dez familles du Bas-Rhin</t>
  </si>
  <si>
    <t>Team CMA</t>
  </si>
  <si>
    <t>Chambre des métiers d'alsace</t>
  </si>
  <si>
    <t>ENGEES</t>
  </si>
  <si>
    <t>Le Sphilicyclistes</t>
  </si>
  <si>
    <t>Philibert</t>
  </si>
  <si>
    <t>Bike 2 Work</t>
  </si>
  <si>
    <t>EU-Lisa</t>
  </si>
  <si>
    <t>TJP</t>
  </si>
  <si>
    <t>Jf Architecture</t>
  </si>
  <si>
    <t>JF architecture</t>
  </si>
  <si>
    <t>Le Corbu</t>
  </si>
  <si>
    <t>Lycée le corbusier</t>
  </si>
  <si>
    <t>CITIZ</t>
  </si>
  <si>
    <t>Orangerie</t>
  </si>
  <si>
    <t>Clinique de l'Orangerie</t>
  </si>
  <si>
    <t>Les Mollets</t>
  </si>
  <si>
    <t>SOLARES BAUMEN</t>
  </si>
  <si>
    <t>Pas Trop d'Infos</t>
  </si>
  <si>
    <t>PERINFO</t>
  </si>
  <si>
    <t>Wienenberger</t>
  </si>
  <si>
    <t>WIENENBERGER</t>
  </si>
  <si>
    <t>Eurocorps</t>
  </si>
  <si>
    <t>EUROCORPS HQ</t>
  </si>
  <si>
    <t>Opéra</t>
  </si>
  <si>
    <t>Opéra National du Rhin</t>
  </si>
  <si>
    <t>T S Team</t>
  </si>
  <si>
    <t>Technologie and Strategy</t>
  </si>
  <si>
    <t>Assurance Maladie</t>
  </si>
  <si>
    <t xml:space="preserve">CTI Strasbourg </t>
  </si>
  <si>
    <t>Les Immunos Explorateurs</t>
  </si>
  <si>
    <t>Protéogénix</t>
  </si>
  <si>
    <t>IRCAD</t>
  </si>
  <si>
    <t>TOA Archi</t>
  </si>
  <si>
    <t>Retravélo</t>
  </si>
  <si>
    <t>Retravailler Alsace</t>
  </si>
  <si>
    <t>Meduniq Center</t>
  </si>
  <si>
    <t>Meduniq center</t>
  </si>
  <si>
    <t>Roue Libre</t>
  </si>
  <si>
    <t>FAMECO</t>
  </si>
  <si>
    <t>TRANSGENE</t>
  </si>
  <si>
    <t>RICHTER Architectes</t>
  </si>
  <si>
    <t>RICHTER architectes</t>
  </si>
  <si>
    <t>URBI et ARCHI</t>
  </si>
  <si>
    <t>URBI et Archi</t>
  </si>
  <si>
    <t>CRBS</t>
  </si>
  <si>
    <t>SYNERGIE</t>
  </si>
  <si>
    <t>SOLARES BAUEN</t>
  </si>
  <si>
    <t>ATMO Grand Est</t>
  </si>
  <si>
    <t>FROG</t>
  </si>
  <si>
    <t>FRESHMILE</t>
  </si>
  <si>
    <t>H</t>
  </si>
  <si>
    <t>ABAV</t>
  </si>
  <si>
    <t>ABAV 2023</t>
  </si>
  <si>
    <t>0.0</t>
  </si>
  <si>
    <t>-----</t>
  </si>
  <si>
    <t>Clinique de l'Or</t>
  </si>
  <si>
    <t>Conseil de l'Eur</t>
  </si>
  <si>
    <t>Collège Rouget d</t>
  </si>
  <si>
    <t>Domain Therapeut</t>
  </si>
  <si>
    <t>Centre médico sp</t>
  </si>
  <si>
    <t>Ecole de la Cana</t>
  </si>
  <si>
    <t>Amicale du collè</t>
  </si>
  <si>
    <t>Parlement Europé</t>
  </si>
  <si>
    <t>Dominique Coulon</t>
  </si>
  <si>
    <t>Soliha</t>
  </si>
  <si>
    <t>VNF DT Strasbour</t>
  </si>
  <si>
    <t>Ecole élémentair</t>
  </si>
  <si>
    <t>Collège de l'esp</t>
  </si>
  <si>
    <t>Chambre d'agricu</t>
  </si>
  <si>
    <t>OTE</t>
  </si>
  <si>
    <t>Asso générale de</t>
  </si>
  <si>
    <t>Chambre des méti</t>
  </si>
  <si>
    <t>Lycée le corbusi</t>
  </si>
  <si>
    <t>Opéra National d</t>
  </si>
  <si>
    <t>Technologie and</t>
  </si>
  <si>
    <t>CTI Strasbourg</t>
  </si>
  <si>
    <t>Retravailler Als</t>
  </si>
  <si>
    <t>RICHTER architec</t>
  </si>
  <si>
    <t>Points</t>
  </si>
  <si>
    <t>WIENERBERGER</t>
  </si>
  <si>
    <t>Wienerberger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</si>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</sst>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0.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sz val="12"/>
      <name val="Arial"/>
      <family val="2"/>
    </font>
    <font>
      <b/>
      <sz val="12"/>
      <color rgb="FF00B050"/>
      <name val="Arial"/>
      <family val="2"/>
    </font>
    <font>
      <sz val="13"/>
      <color theme="3" tint="-0.499984740745262"/>
      <name val="Arial"/>
      <family val="2"/>
    </font>
    <font>
      <sz val="13"/>
      <name val="Arial"/>
      <family val="2"/>
    </font>
    <font>
      <b/>
      <sz val="11"/>
      <color theme="3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dashed">
        <color rgb="FF002060"/>
      </top>
      <bottom style="dashed">
        <color rgb="FF002060"/>
      </bottom>
      <diagonal/>
    </border>
    <border>
      <left/>
      <right style="dashDot">
        <color indexed="64"/>
      </right>
      <top style="dashed">
        <color rgb="FF002060"/>
      </top>
      <bottom style="dashed">
        <color rgb="FF002060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21" fontId="0" fillId="0" borderId="0" xfId="0" applyNumberFormat="1"/>
    <xf numFmtId="0" fontId="1" fillId="0" borderId="0" xfId="0" applyFont="1"/>
    <xf numFmtId="46" fontId="4" fillId="2" borderId="0" xfId="0" applyNumberFormat="1" applyFont="1" applyFill="1" applyAlignment="1">
      <alignment horizontal="center" vertical="center"/>
    </xf>
    <xf numFmtId="46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6" fontId="6" fillId="5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6" fontId="6" fillId="6" borderId="1" xfId="0" applyNumberFormat="1" applyFont="1" applyFill="1" applyBorder="1" applyAlignment="1">
      <alignment horizontal="center" vertical="center" wrapText="1"/>
    </xf>
    <xf numFmtId="1" fontId="7" fillId="4" borderId="0" xfId="0" applyNumberFormat="1" applyFont="1" applyFill="1" applyAlignment="1">
      <alignment horizontal="center" vertical="center" wrapText="1"/>
    </xf>
    <xf numFmtId="1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46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numFmt numFmtId="166" formatCode="[m]:ss"/>
    </dxf>
    <dxf>
      <font>
        <color theme="9" tint="0.39994506668294322"/>
      </font>
      <fill>
        <patternFill>
          <bgColor theme="9" tint="0.39994506668294322"/>
        </patternFill>
      </fill>
    </dxf>
    <dxf>
      <numFmt numFmtId="166" formatCode="[m]:ss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DB101"/>
  <sheetViews>
    <sheetView workbookViewId="0">
      <pane ySplit="1" topLeftCell="A2" activePane="bottomLeft" state="frozen"/>
      <selection pane="bottomLeft" activeCell="A2" sqref="A2:XFD101"/>
    </sheetView>
  </sheetViews>
  <sheetFormatPr baseColWidth="10" defaultColWidth="5.28515625" defaultRowHeight="12.75" x14ac:dyDescent="0.2"/>
  <cols>
    <col min="2" max="2" width="8" bestFit="1" customWidth="1"/>
    <col min="3" max="3" width="5.28515625" customWidth="1"/>
    <col min="4" max="4" width="22.5703125" customWidth="1"/>
    <col min="5" max="5" width="22.85546875" bestFit="1" customWidth="1"/>
    <col min="6" max="44" width="5.28515625" customWidth="1"/>
    <col min="45" max="45" width="7" customWidth="1"/>
    <col min="46" max="46" width="8.140625" bestFit="1" customWidth="1"/>
    <col min="48" max="48" width="8.140625" bestFit="1" customWidth="1"/>
    <col min="50" max="50" width="8.140625" bestFit="1" customWidth="1"/>
    <col min="52" max="52" width="8.140625" bestFit="1" customWidth="1"/>
    <col min="54" max="54" width="8.140625" bestFit="1" customWidth="1"/>
    <col min="56" max="56" width="8.140625" bestFit="1" customWidth="1"/>
    <col min="58" max="58" width="8.140625" bestFit="1" customWidth="1"/>
    <col min="60" max="60" width="8.140625" bestFit="1" customWidth="1"/>
    <col min="62" max="62" width="8.140625" bestFit="1" customWidth="1"/>
    <col min="64" max="64" width="8.140625" bestFit="1" customWidth="1"/>
    <col min="66" max="66" width="8.140625" bestFit="1" customWidth="1"/>
    <col min="68" max="68" width="8.140625" bestFit="1" customWidth="1"/>
    <col min="70" max="70" width="8.140625" bestFit="1" customWidth="1"/>
    <col min="72" max="72" width="8.140625" bestFit="1" customWidth="1"/>
    <col min="74" max="74" width="8.140625" bestFit="1" customWidth="1"/>
    <col min="76" max="76" width="8.140625" bestFit="1" customWidth="1"/>
    <col min="78" max="78" width="8.140625" bestFit="1" customWidth="1"/>
    <col min="80" max="80" width="8.140625" customWidth="1"/>
    <col min="82" max="82" width="8.140625" bestFit="1" customWidth="1"/>
    <col min="83" max="83" width="5.5703125" bestFit="1" customWidth="1"/>
    <col min="84" max="84" width="8.140625" bestFit="1" customWidth="1"/>
    <col min="86" max="86" width="8.140625" customWidth="1"/>
    <col min="88" max="88" width="8.140625" customWidth="1"/>
    <col min="90" max="90" width="8.140625" customWidth="1"/>
    <col min="92" max="92" width="8.140625" customWidth="1"/>
    <col min="94" max="94" width="8.140625" customWidth="1"/>
    <col min="96" max="96" width="8.140625" customWidth="1"/>
    <col min="98" max="98" width="8.140625" customWidth="1"/>
    <col min="100" max="100" width="8.140625" customWidth="1"/>
    <col min="102" max="102" width="8.140625" customWidth="1"/>
    <col min="104" max="104" width="8.140625" customWidth="1"/>
    <col min="106" max="106" width="8.140625" customWidth="1"/>
    <col min="108" max="108" width="8.140625" customWidth="1"/>
    <col min="110" max="110" width="8.140625" customWidth="1"/>
    <col min="112" max="112" width="8.140625" customWidth="1"/>
    <col min="114" max="114" width="8.140625" customWidth="1"/>
    <col min="116" max="116" width="8.140625" customWidth="1"/>
    <col min="118" max="118" width="8.140625" customWidth="1"/>
    <col min="120" max="120" width="8.140625" customWidth="1"/>
    <col min="122" max="122" width="8.140625" customWidth="1"/>
    <col min="124" max="124" width="8.140625" customWidth="1"/>
    <col min="126" max="126" width="8.140625" customWidth="1"/>
    <col min="127" max="127" width="5.28515625" customWidth="1"/>
    <col min="128" max="128" width="8.140625" customWidth="1"/>
    <col min="130" max="130" width="8.140625" customWidth="1"/>
    <col min="132" max="132" width="8.140625" customWidth="1"/>
  </cols>
  <sheetData>
    <row r="1" spans="1:106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2</v>
      </c>
      <c r="L1" t="s">
        <v>14</v>
      </c>
      <c r="M1" t="s">
        <v>15</v>
      </c>
      <c r="N1" t="s">
        <v>16</v>
      </c>
      <c r="O1" t="s">
        <v>7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17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V1" s="2">
        <v>1</v>
      </c>
      <c r="AX1" s="2">
        <v>2</v>
      </c>
      <c r="AZ1" s="2">
        <v>3</v>
      </c>
      <c r="BB1" s="2">
        <v>4</v>
      </c>
      <c r="BD1" s="2">
        <v>5</v>
      </c>
      <c r="BF1" s="2">
        <v>6</v>
      </c>
      <c r="BH1" s="2">
        <v>7</v>
      </c>
      <c r="BJ1" s="2">
        <v>8</v>
      </c>
      <c r="BL1" s="2">
        <v>9</v>
      </c>
      <c r="BN1" s="2">
        <v>10</v>
      </c>
      <c r="BP1" s="2">
        <v>11</v>
      </c>
      <c r="BR1" s="2">
        <v>12</v>
      </c>
      <c r="BT1" s="2">
        <v>13</v>
      </c>
      <c r="BV1" s="2">
        <v>14</v>
      </c>
      <c r="BX1" s="2">
        <v>15</v>
      </c>
      <c r="BZ1" s="2">
        <v>16</v>
      </c>
      <c r="CB1" s="2">
        <v>17</v>
      </c>
      <c r="CD1" s="2">
        <v>18</v>
      </c>
      <c r="CF1" s="2">
        <v>19</v>
      </c>
      <c r="CH1" s="2">
        <v>20</v>
      </c>
      <c r="CJ1" s="2">
        <v>21</v>
      </c>
      <c r="CL1" s="2">
        <v>22</v>
      </c>
      <c r="CN1" s="2">
        <v>23</v>
      </c>
      <c r="CP1" s="2">
        <v>24</v>
      </c>
      <c r="CR1" s="2">
        <v>25</v>
      </c>
      <c r="CT1" s="2" t="s">
        <v>50</v>
      </c>
      <c r="CV1" t="s">
        <v>51</v>
      </c>
      <c r="CX1" t="s">
        <v>52</v>
      </c>
      <c r="CZ1" t="s">
        <v>53</v>
      </c>
      <c r="DB1" t="s">
        <v>54</v>
      </c>
    </row>
    <row r="2" spans="1:106" x14ac:dyDescent="0.2">
      <c r="A2">
        <v>1</v>
      </c>
      <c r="B2">
        <v>1601801</v>
      </c>
      <c r="D2" t="s">
        <v>64</v>
      </c>
      <c r="E2" t="s">
        <v>65</v>
      </c>
      <c r="G2" t="s">
        <v>236</v>
      </c>
      <c r="I2">
        <v>0</v>
      </c>
      <c r="J2" s="1">
        <v>0</v>
      </c>
      <c r="K2" s="1">
        <v>6.3252314814814817E-2</v>
      </c>
      <c r="L2" s="1">
        <v>6.3252314814814817E-2</v>
      </c>
      <c r="M2">
        <v>0</v>
      </c>
      <c r="N2">
        <v>1</v>
      </c>
      <c r="O2" t="s">
        <v>237</v>
      </c>
      <c r="P2" t="s">
        <v>237</v>
      </c>
      <c r="R2">
        <v>1</v>
      </c>
      <c r="S2" t="s">
        <v>237</v>
      </c>
      <c r="T2" t="s">
        <v>238</v>
      </c>
      <c r="AJ2">
        <v>0</v>
      </c>
      <c r="AK2">
        <v>0</v>
      </c>
      <c r="AL2">
        <v>0</v>
      </c>
      <c r="AM2">
        <v>1</v>
      </c>
      <c r="AN2" t="s">
        <v>238</v>
      </c>
      <c r="AO2" t="s">
        <v>239</v>
      </c>
      <c r="AQ2">
        <v>1</v>
      </c>
      <c r="AR2">
        <v>68</v>
      </c>
      <c r="AT2" s="1">
        <v>6.3252314814814817E-2</v>
      </c>
      <c r="AU2">
        <v>101</v>
      </c>
      <c r="AV2" s="1">
        <v>1.1030092592592591E-2</v>
      </c>
      <c r="AW2">
        <v>108</v>
      </c>
      <c r="AX2" s="1">
        <v>5.115740740740741E-3</v>
      </c>
      <c r="AY2">
        <v>123</v>
      </c>
      <c r="AZ2" s="1">
        <v>7.9629629629629634E-3</v>
      </c>
      <c r="BA2">
        <v>128</v>
      </c>
      <c r="BB2" s="1">
        <v>1.0520833333333333E-2</v>
      </c>
      <c r="BC2">
        <v>127</v>
      </c>
      <c r="BD2" s="1">
        <v>1.6180555555555556E-2</v>
      </c>
      <c r="BE2">
        <v>118</v>
      </c>
      <c r="BF2" s="1">
        <v>1.7974537037037035E-2</v>
      </c>
      <c r="BG2">
        <v>119</v>
      </c>
      <c r="BH2" s="1">
        <v>2.0798611111111111E-2</v>
      </c>
      <c r="BI2">
        <v>107</v>
      </c>
      <c r="BJ2" s="1">
        <v>2.5428240740740741E-2</v>
      </c>
      <c r="BK2">
        <v>126</v>
      </c>
      <c r="BL2" s="1">
        <v>2.9791666666666664E-2</v>
      </c>
      <c r="BM2">
        <v>106</v>
      </c>
      <c r="BN2" s="1">
        <v>2.990740740740741E-2</v>
      </c>
      <c r="BO2">
        <v>110</v>
      </c>
      <c r="BP2" s="1">
        <v>3.560185185185185E-2</v>
      </c>
      <c r="BQ2">
        <v>115</v>
      </c>
      <c r="BR2" s="1">
        <v>3.9456018518518522E-2</v>
      </c>
      <c r="BS2">
        <v>116</v>
      </c>
      <c r="BT2" s="1">
        <v>4.1493055555555554E-2</v>
      </c>
      <c r="BU2">
        <v>117</v>
      </c>
      <c r="BV2" s="1">
        <v>4.5196759259259256E-2</v>
      </c>
      <c r="BW2">
        <v>109</v>
      </c>
      <c r="BX2" s="1">
        <v>6.1782407407407404E-2</v>
      </c>
    </row>
    <row r="3" spans="1:106" x14ac:dyDescent="0.2">
      <c r="A3">
        <v>2</v>
      </c>
      <c r="B3">
        <v>1601802</v>
      </c>
      <c r="D3" t="s">
        <v>66</v>
      </c>
      <c r="E3" t="s">
        <v>66</v>
      </c>
      <c r="G3" t="s">
        <v>236</v>
      </c>
      <c r="I3">
        <v>0</v>
      </c>
      <c r="J3" s="1">
        <v>0</v>
      </c>
      <c r="K3" s="1">
        <v>5.8287037037037033E-2</v>
      </c>
      <c r="L3" s="1">
        <v>5.8287037037037033E-2</v>
      </c>
      <c r="M3">
        <v>0</v>
      </c>
      <c r="N3">
        <v>1</v>
      </c>
      <c r="O3" t="s">
        <v>237</v>
      </c>
      <c r="P3" t="s">
        <v>237</v>
      </c>
      <c r="R3">
        <v>1</v>
      </c>
      <c r="S3" t="s">
        <v>237</v>
      </c>
      <c r="T3" t="s">
        <v>238</v>
      </c>
      <c r="AJ3">
        <v>0</v>
      </c>
      <c r="AK3">
        <v>0</v>
      </c>
      <c r="AL3">
        <v>0</v>
      </c>
      <c r="AM3">
        <v>1</v>
      </c>
      <c r="AN3" t="s">
        <v>238</v>
      </c>
      <c r="AO3" t="s">
        <v>239</v>
      </c>
      <c r="AQ3">
        <v>1</v>
      </c>
      <c r="AR3">
        <v>22</v>
      </c>
      <c r="AT3" s="1">
        <v>5.8287037037037033E-2</v>
      </c>
      <c r="AU3">
        <v>101</v>
      </c>
      <c r="AV3" s="1">
        <v>5.2187499999999998E-2</v>
      </c>
      <c r="AW3">
        <v>109</v>
      </c>
      <c r="AX3" s="1">
        <v>5.7638888888888887E-3</v>
      </c>
      <c r="AY3">
        <v>102</v>
      </c>
      <c r="AZ3" s="1">
        <v>8.2407407407407412E-3</v>
      </c>
      <c r="BA3">
        <v>114</v>
      </c>
      <c r="BB3" s="1">
        <v>1.2060185185185186E-2</v>
      </c>
      <c r="BC3">
        <v>111</v>
      </c>
      <c r="BD3" s="1">
        <v>1.4710648148148148E-2</v>
      </c>
      <c r="BE3">
        <v>113</v>
      </c>
      <c r="BF3" s="1">
        <v>1.726851851851852E-2</v>
      </c>
      <c r="BG3">
        <v>130</v>
      </c>
      <c r="BH3" s="1">
        <v>1.8101851851851852E-2</v>
      </c>
      <c r="BI3">
        <v>104</v>
      </c>
      <c r="BJ3" s="1">
        <v>2.0960648148148148E-2</v>
      </c>
      <c r="BK3">
        <v>129</v>
      </c>
      <c r="BL3" s="1">
        <v>2.1805555555555554E-2</v>
      </c>
      <c r="BM3">
        <v>103</v>
      </c>
      <c r="BN3" s="1">
        <v>2.3564814814814813E-2</v>
      </c>
      <c r="BO3">
        <v>120</v>
      </c>
      <c r="BP3" s="1">
        <v>2.5613425925925925E-2</v>
      </c>
      <c r="BQ3">
        <v>112</v>
      </c>
      <c r="BR3" s="1">
        <v>2.6273148148148153E-2</v>
      </c>
      <c r="BS3">
        <v>124</v>
      </c>
      <c r="BT3" s="1">
        <v>3.006944444444444E-2</v>
      </c>
      <c r="BU3">
        <v>110</v>
      </c>
      <c r="BV3" s="1">
        <v>3.3819444444444451E-2</v>
      </c>
      <c r="BW3">
        <v>106</v>
      </c>
      <c r="BX3" s="1">
        <v>3.7986111111111116E-2</v>
      </c>
      <c r="BY3">
        <v>121</v>
      </c>
      <c r="BZ3" s="1">
        <v>4.0034722222222222E-2</v>
      </c>
      <c r="CA3">
        <v>107</v>
      </c>
      <c r="CB3" s="1">
        <v>4.5347222222222226E-2</v>
      </c>
      <c r="CC3">
        <v>118</v>
      </c>
      <c r="CD3" s="1">
        <v>4.7071759259259265E-2</v>
      </c>
      <c r="CE3">
        <v>127</v>
      </c>
      <c r="CF3" s="1">
        <v>4.87037037037037E-2</v>
      </c>
      <c r="CG3">
        <v>128</v>
      </c>
      <c r="CH3" s="1">
        <v>5.3726851851851852E-2</v>
      </c>
      <c r="CI3">
        <v>108</v>
      </c>
      <c r="CJ3" s="1">
        <v>5.6817129629629627E-2</v>
      </c>
    </row>
    <row r="4" spans="1:106" x14ac:dyDescent="0.2">
      <c r="A4">
        <v>3</v>
      </c>
      <c r="B4">
        <v>1601803</v>
      </c>
      <c r="D4" t="s">
        <v>67</v>
      </c>
      <c r="E4" t="s">
        <v>68</v>
      </c>
      <c r="G4" t="s">
        <v>236</v>
      </c>
      <c r="I4">
        <v>0</v>
      </c>
      <c r="J4" s="1">
        <v>0</v>
      </c>
      <c r="K4" s="1">
        <v>6.2581018518518508E-2</v>
      </c>
      <c r="L4" s="1">
        <v>6.2581018518518508E-2</v>
      </c>
      <c r="M4">
        <v>0</v>
      </c>
      <c r="N4">
        <v>1</v>
      </c>
      <c r="O4" t="s">
        <v>237</v>
      </c>
      <c r="P4" t="s">
        <v>237</v>
      </c>
      <c r="R4">
        <v>1</v>
      </c>
      <c r="S4" t="s">
        <v>237</v>
      </c>
      <c r="T4" t="s">
        <v>238</v>
      </c>
      <c r="AJ4">
        <v>0</v>
      </c>
      <c r="AK4">
        <v>0</v>
      </c>
      <c r="AL4">
        <v>0</v>
      </c>
      <c r="AM4">
        <v>1</v>
      </c>
      <c r="AN4" t="s">
        <v>238</v>
      </c>
      <c r="AO4" t="s">
        <v>239</v>
      </c>
      <c r="AQ4">
        <v>1</v>
      </c>
      <c r="AR4">
        <v>59</v>
      </c>
      <c r="AT4" s="1">
        <v>6.2581018518518508E-2</v>
      </c>
      <c r="AU4">
        <v>101</v>
      </c>
      <c r="AV4" s="1">
        <v>1.298611111111111E-2</v>
      </c>
      <c r="AW4">
        <v>108</v>
      </c>
      <c r="AX4" s="1">
        <v>9.525462962962963E-3</v>
      </c>
      <c r="AY4">
        <v>128</v>
      </c>
      <c r="AZ4" s="1">
        <v>1.2615740740740742E-2</v>
      </c>
      <c r="BA4">
        <v>119</v>
      </c>
      <c r="BB4" s="1">
        <v>1.8935185185185183E-2</v>
      </c>
      <c r="BC4">
        <v>118</v>
      </c>
      <c r="BD4" s="1">
        <v>2.1909722222222223E-2</v>
      </c>
      <c r="BE4">
        <v>122</v>
      </c>
      <c r="BF4" s="1">
        <v>2.6446759259259264E-2</v>
      </c>
      <c r="BG4">
        <v>107</v>
      </c>
      <c r="BH4" s="1">
        <v>3.0405092592592591E-2</v>
      </c>
      <c r="BI4">
        <v>126</v>
      </c>
      <c r="BJ4" s="1">
        <v>3.4930555555555555E-2</v>
      </c>
      <c r="BK4">
        <v>106</v>
      </c>
      <c r="BL4" s="1">
        <v>3.5023148148148144E-2</v>
      </c>
      <c r="BM4">
        <v>110</v>
      </c>
      <c r="BN4" s="1">
        <v>3.771990740740741E-2</v>
      </c>
      <c r="BO4">
        <v>115</v>
      </c>
      <c r="BP4" s="1">
        <v>4.0219907407407406E-2</v>
      </c>
      <c r="BQ4">
        <v>116</v>
      </c>
      <c r="BR4" s="1">
        <v>4.1157407407407406E-2</v>
      </c>
      <c r="BS4">
        <v>117</v>
      </c>
      <c r="BT4" s="1">
        <v>4.2754629629629635E-2</v>
      </c>
      <c r="BU4">
        <v>124</v>
      </c>
      <c r="BV4" s="1">
        <v>4.7673611111111104E-2</v>
      </c>
      <c r="BW4">
        <v>105</v>
      </c>
      <c r="BX4" s="1">
        <v>5.3136574074074072E-2</v>
      </c>
    </row>
    <row r="5" spans="1:106" x14ac:dyDescent="0.2">
      <c r="A5">
        <v>4</v>
      </c>
      <c r="B5">
        <v>2061884</v>
      </c>
      <c r="D5" t="s">
        <v>69</v>
      </c>
      <c r="E5" t="s">
        <v>70</v>
      </c>
      <c r="G5" t="s">
        <v>236</v>
      </c>
      <c r="I5">
        <v>0</v>
      </c>
      <c r="J5" s="1">
        <v>0</v>
      </c>
      <c r="K5" s="1">
        <v>5.9884259259259255E-2</v>
      </c>
      <c r="L5" s="1">
        <v>5.9884259259259255E-2</v>
      </c>
      <c r="M5">
        <v>0</v>
      </c>
      <c r="N5">
        <v>1</v>
      </c>
      <c r="O5" t="s">
        <v>237</v>
      </c>
      <c r="P5" t="s">
        <v>237</v>
      </c>
      <c r="R5">
        <v>1</v>
      </c>
      <c r="S5" t="s">
        <v>237</v>
      </c>
      <c r="T5" t="s">
        <v>238</v>
      </c>
      <c r="AJ5">
        <v>0</v>
      </c>
      <c r="AK5">
        <v>0</v>
      </c>
      <c r="AL5">
        <v>0</v>
      </c>
      <c r="AM5">
        <v>1</v>
      </c>
      <c r="AN5" t="s">
        <v>238</v>
      </c>
      <c r="AO5" t="s">
        <v>239</v>
      </c>
      <c r="AQ5">
        <v>1</v>
      </c>
      <c r="AR5">
        <v>37</v>
      </c>
      <c r="AT5" s="1">
        <v>5.9884259259259255E-2</v>
      </c>
      <c r="AU5">
        <v>101</v>
      </c>
      <c r="AV5" s="1">
        <v>7.6157407407407415E-3</v>
      </c>
      <c r="AW5">
        <v>118</v>
      </c>
      <c r="AX5" s="1">
        <v>1.2708333333333334E-2</v>
      </c>
      <c r="AY5">
        <v>119</v>
      </c>
      <c r="AZ5" s="1">
        <v>1.4351851851851852E-2</v>
      </c>
      <c r="BA5">
        <v>107</v>
      </c>
      <c r="BB5" s="1">
        <v>1.861111111111111E-2</v>
      </c>
      <c r="BC5">
        <v>106</v>
      </c>
      <c r="BD5" s="1">
        <v>2.0335648148148148E-2</v>
      </c>
      <c r="BE5">
        <v>110</v>
      </c>
      <c r="BF5" s="1">
        <v>2.3414351851851853E-2</v>
      </c>
      <c r="BG5">
        <v>124</v>
      </c>
      <c r="BH5" s="1">
        <v>2.6261574074074076E-2</v>
      </c>
      <c r="BI5">
        <v>115</v>
      </c>
      <c r="BJ5" s="1">
        <v>2.9027777777777777E-2</v>
      </c>
      <c r="BK5">
        <v>116</v>
      </c>
      <c r="BL5" s="1">
        <v>3.0497685185185183E-2</v>
      </c>
      <c r="BM5">
        <v>117</v>
      </c>
      <c r="BN5" s="1">
        <v>3.3252314814814811E-2</v>
      </c>
      <c r="BO5">
        <v>105</v>
      </c>
      <c r="BP5" s="1">
        <v>3.9525462962962964E-2</v>
      </c>
      <c r="BQ5">
        <v>112</v>
      </c>
      <c r="BR5" s="1">
        <v>4.207175925925926E-2</v>
      </c>
      <c r="BS5">
        <v>120</v>
      </c>
      <c r="BT5" s="1">
        <v>4.4606481481481476E-2</v>
      </c>
      <c r="BU5">
        <v>103</v>
      </c>
      <c r="BV5" s="1">
        <v>4.6377314814814809E-2</v>
      </c>
      <c r="BW5">
        <v>104</v>
      </c>
      <c r="BX5" s="1">
        <v>4.9976851851851856E-2</v>
      </c>
      <c r="BY5">
        <v>102</v>
      </c>
      <c r="BZ5" s="1">
        <v>5.5057870370370375E-2</v>
      </c>
      <c r="CA5">
        <v>109</v>
      </c>
      <c r="CB5" s="1">
        <v>5.7546296296296297E-2</v>
      </c>
    </row>
    <row r="6" spans="1:106" x14ac:dyDescent="0.2">
      <c r="A6">
        <v>5</v>
      </c>
      <c r="B6">
        <v>1601805</v>
      </c>
      <c r="D6" t="s">
        <v>71</v>
      </c>
      <c r="E6" t="s">
        <v>72</v>
      </c>
      <c r="G6" t="s">
        <v>236</v>
      </c>
      <c r="I6">
        <v>0</v>
      </c>
      <c r="J6" s="1">
        <v>0</v>
      </c>
      <c r="K6" s="1">
        <v>5.785879629629629E-2</v>
      </c>
      <c r="L6" s="1">
        <v>5.785879629629629E-2</v>
      </c>
      <c r="M6">
        <v>0</v>
      </c>
      <c r="N6">
        <v>1</v>
      </c>
      <c r="O6" t="s">
        <v>237</v>
      </c>
      <c r="P6" t="s">
        <v>237</v>
      </c>
      <c r="R6">
        <v>1</v>
      </c>
      <c r="S6" t="s">
        <v>237</v>
      </c>
      <c r="T6" t="s">
        <v>238</v>
      </c>
      <c r="AJ6">
        <v>0</v>
      </c>
      <c r="AK6">
        <v>0</v>
      </c>
      <c r="AL6">
        <v>0</v>
      </c>
      <c r="AM6">
        <v>1</v>
      </c>
      <c r="AN6" t="s">
        <v>238</v>
      </c>
      <c r="AO6" t="s">
        <v>239</v>
      </c>
      <c r="AQ6">
        <v>1</v>
      </c>
      <c r="AR6">
        <v>18</v>
      </c>
      <c r="AT6" s="1">
        <v>5.785879629629629E-2</v>
      </c>
      <c r="AU6">
        <v>101</v>
      </c>
      <c r="AV6" s="1">
        <v>7.3379629629629628E-3</v>
      </c>
      <c r="AW6">
        <v>118</v>
      </c>
      <c r="AX6" s="1">
        <v>1.3287037037037036E-2</v>
      </c>
      <c r="AY6">
        <v>119</v>
      </c>
      <c r="AZ6" s="1">
        <v>1.5405092592592593E-2</v>
      </c>
      <c r="BA6">
        <v>107</v>
      </c>
      <c r="BB6" s="1">
        <v>1.9363425925925926E-2</v>
      </c>
      <c r="BC6">
        <v>106</v>
      </c>
      <c r="BD6" s="1">
        <v>2.1574074074074075E-2</v>
      </c>
      <c r="BE6">
        <v>110</v>
      </c>
      <c r="BF6" s="1">
        <v>2.508101851851852E-2</v>
      </c>
      <c r="BG6">
        <v>115</v>
      </c>
      <c r="BH6" s="1">
        <v>2.8518518518518523E-2</v>
      </c>
      <c r="BI6">
        <v>116</v>
      </c>
      <c r="BJ6" s="1">
        <v>3.037037037037037E-2</v>
      </c>
      <c r="BK6">
        <v>124</v>
      </c>
      <c r="BL6" s="1">
        <v>3.6099537037037034E-2</v>
      </c>
      <c r="BM6">
        <v>112</v>
      </c>
      <c r="BN6" s="1">
        <v>4.1319444444444443E-2</v>
      </c>
      <c r="BO6">
        <v>105</v>
      </c>
      <c r="BP6" s="1">
        <v>4.4837962962962961E-2</v>
      </c>
      <c r="BQ6">
        <v>111</v>
      </c>
      <c r="BR6" s="1">
        <v>4.8738425925925921E-2</v>
      </c>
      <c r="BS6">
        <v>114</v>
      </c>
      <c r="BT6" s="1">
        <v>5.1666666666666666E-2</v>
      </c>
      <c r="BU6">
        <v>108</v>
      </c>
      <c r="BV6" s="1">
        <v>5.5659722222222228E-2</v>
      </c>
    </row>
    <row r="7" spans="1:106" x14ac:dyDescent="0.2">
      <c r="A7">
        <v>6</v>
      </c>
      <c r="B7">
        <v>1601806</v>
      </c>
      <c r="D7" t="s">
        <v>73</v>
      </c>
      <c r="E7" t="s">
        <v>72</v>
      </c>
      <c r="G7" t="s">
        <v>236</v>
      </c>
      <c r="I7">
        <v>0</v>
      </c>
      <c r="J7" s="1">
        <v>0</v>
      </c>
      <c r="K7" s="1">
        <v>6.3634259259259265E-2</v>
      </c>
      <c r="L7" s="1">
        <v>6.3634259259259265E-2</v>
      </c>
      <c r="M7">
        <v>0</v>
      </c>
      <c r="N7">
        <v>1</v>
      </c>
      <c r="O7" t="s">
        <v>237</v>
      </c>
      <c r="P7" t="s">
        <v>237</v>
      </c>
      <c r="R7">
        <v>1</v>
      </c>
      <c r="S7" t="s">
        <v>237</v>
      </c>
      <c r="T7" t="s">
        <v>238</v>
      </c>
      <c r="AJ7">
        <v>0</v>
      </c>
      <c r="AK7">
        <v>0</v>
      </c>
      <c r="AL7">
        <v>0</v>
      </c>
      <c r="AM7">
        <v>1</v>
      </c>
      <c r="AN7" t="s">
        <v>238</v>
      </c>
      <c r="AO7" t="s">
        <v>239</v>
      </c>
      <c r="AQ7">
        <v>1</v>
      </c>
      <c r="AR7">
        <v>70</v>
      </c>
      <c r="AT7" s="1">
        <v>6.3634259259259265E-2</v>
      </c>
      <c r="AU7">
        <v>101</v>
      </c>
      <c r="AV7" s="1">
        <v>6.1481481481481477E-2</v>
      </c>
      <c r="AW7">
        <v>109</v>
      </c>
      <c r="AX7" s="1">
        <v>6.4467592592592597E-3</v>
      </c>
      <c r="AY7">
        <v>102</v>
      </c>
      <c r="AZ7" s="1">
        <v>9.386574074074075E-3</v>
      </c>
      <c r="BA7">
        <v>114</v>
      </c>
      <c r="BB7" s="1">
        <v>1.3171296296296294E-2</v>
      </c>
      <c r="BC7">
        <v>113</v>
      </c>
      <c r="BD7" s="1">
        <v>1.5601851851851851E-2</v>
      </c>
      <c r="BE7">
        <v>104</v>
      </c>
      <c r="BF7" s="1">
        <v>1.894675925925926E-2</v>
      </c>
      <c r="BG7">
        <v>129</v>
      </c>
      <c r="BH7" s="1">
        <v>2.0555555555555556E-2</v>
      </c>
      <c r="BI7">
        <v>103</v>
      </c>
      <c r="BJ7" s="1">
        <v>2.2349537037037032E-2</v>
      </c>
      <c r="BK7">
        <v>120</v>
      </c>
      <c r="BL7" s="1">
        <v>2.4525462962962968E-2</v>
      </c>
      <c r="BM7">
        <v>112</v>
      </c>
      <c r="BN7" s="1">
        <v>2.5370370370370366E-2</v>
      </c>
      <c r="BO7">
        <v>105</v>
      </c>
      <c r="BP7" s="1">
        <v>2.7233796296296298E-2</v>
      </c>
      <c r="BQ7">
        <v>124</v>
      </c>
      <c r="BR7" s="1">
        <v>3.2638888888888891E-2</v>
      </c>
      <c r="BS7">
        <v>115</v>
      </c>
      <c r="BT7" s="1">
        <v>3.636574074074074E-2</v>
      </c>
      <c r="BU7">
        <v>117</v>
      </c>
      <c r="BV7" s="1">
        <v>3.7962962962962962E-2</v>
      </c>
      <c r="BW7">
        <v>116</v>
      </c>
      <c r="BX7" s="1">
        <v>4.024305555555556E-2</v>
      </c>
      <c r="BY7">
        <v>110</v>
      </c>
      <c r="BZ7" s="1">
        <v>4.4618055555555557E-2</v>
      </c>
      <c r="CA7">
        <v>106</v>
      </c>
      <c r="CB7" s="1">
        <v>4.762731481481481E-2</v>
      </c>
      <c r="CC7">
        <v>126</v>
      </c>
      <c r="CD7" s="1">
        <v>4.780092592592592E-2</v>
      </c>
      <c r="CE7">
        <v>107</v>
      </c>
      <c r="CF7" s="1">
        <v>4.9988425925925922E-2</v>
      </c>
      <c r="CG7">
        <v>119</v>
      </c>
      <c r="CH7" s="1">
        <v>5.409722222222222E-2</v>
      </c>
      <c r="CI7">
        <v>118</v>
      </c>
      <c r="CJ7" s="1">
        <v>5.5393518518518516E-2</v>
      </c>
      <c r="CK7">
        <v>122</v>
      </c>
      <c r="CL7" s="1">
        <v>5.9027777777777783E-2</v>
      </c>
    </row>
    <row r="8" spans="1:106" x14ac:dyDescent="0.2">
      <c r="A8">
        <v>7</v>
      </c>
      <c r="B8">
        <v>1601807</v>
      </c>
      <c r="D8" t="s">
        <v>74</v>
      </c>
      <c r="E8" t="s">
        <v>75</v>
      </c>
      <c r="G8" t="s">
        <v>236</v>
      </c>
      <c r="I8">
        <v>0</v>
      </c>
      <c r="J8" s="1">
        <v>0</v>
      </c>
      <c r="K8" s="1">
        <v>5.8240740740740739E-2</v>
      </c>
      <c r="L8" s="1">
        <v>5.8240740740740739E-2</v>
      </c>
      <c r="M8">
        <v>0</v>
      </c>
      <c r="N8">
        <v>1</v>
      </c>
      <c r="O8" t="s">
        <v>237</v>
      </c>
      <c r="P8" t="s">
        <v>237</v>
      </c>
      <c r="R8">
        <v>1</v>
      </c>
      <c r="S8" t="s">
        <v>237</v>
      </c>
      <c r="T8" t="s">
        <v>238</v>
      </c>
      <c r="AJ8">
        <v>0</v>
      </c>
      <c r="AK8">
        <v>0</v>
      </c>
      <c r="AL8">
        <v>0</v>
      </c>
      <c r="AM8">
        <v>1</v>
      </c>
      <c r="AN8" t="s">
        <v>238</v>
      </c>
      <c r="AO8" t="s">
        <v>239</v>
      </c>
      <c r="AQ8">
        <v>1</v>
      </c>
      <c r="AR8">
        <v>21</v>
      </c>
      <c r="AT8" s="1">
        <v>5.8240740740740739E-2</v>
      </c>
      <c r="AU8">
        <v>101</v>
      </c>
      <c r="AV8" s="1">
        <v>3.6226851851851854E-3</v>
      </c>
      <c r="AW8">
        <v>122</v>
      </c>
      <c r="AX8" s="1">
        <v>6.4120370370370364E-3</v>
      </c>
      <c r="AY8">
        <v>119</v>
      </c>
      <c r="AZ8" s="1">
        <v>1.0335648148148148E-2</v>
      </c>
      <c r="BA8">
        <v>107</v>
      </c>
      <c r="BB8" s="1">
        <v>1.2708333333333334E-2</v>
      </c>
      <c r="BC8">
        <v>106</v>
      </c>
      <c r="BD8" s="1">
        <v>1.4247685185185184E-2</v>
      </c>
      <c r="BE8">
        <v>110</v>
      </c>
      <c r="BF8" s="1">
        <v>1.6562500000000001E-2</v>
      </c>
      <c r="BG8">
        <v>115</v>
      </c>
      <c r="BH8" s="1">
        <v>1.8831018518518518E-2</v>
      </c>
      <c r="BI8">
        <v>116</v>
      </c>
      <c r="BJ8" s="1">
        <v>2.1631944444444443E-2</v>
      </c>
      <c r="BK8">
        <v>117</v>
      </c>
      <c r="BL8" s="1">
        <v>2.4155092592592589E-2</v>
      </c>
      <c r="BM8">
        <v>124</v>
      </c>
      <c r="BN8" s="1">
        <v>2.7523148148148147E-2</v>
      </c>
      <c r="BO8">
        <v>121</v>
      </c>
      <c r="BP8" s="1">
        <v>3.0277777777777778E-2</v>
      </c>
      <c r="BQ8">
        <v>105</v>
      </c>
      <c r="BR8" s="1">
        <v>3.2071759259259258E-2</v>
      </c>
      <c r="BS8">
        <v>112</v>
      </c>
      <c r="BT8" s="1">
        <v>3.3553240740740745E-2</v>
      </c>
      <c r="BU8">
        <v>120</v>
      </c>
      <c r="BV8" s="1">
        <v>3.4247685185185187E-2</v>
      </c>
      <c r="BW8">
        <v>103</v>
      </c>
      <c r="BX8" s="1">
        <v>3.5393518518518519E-2</v>
      </c>
      <c r="BY8">
        <v>104</v>
      </c>
      <c r="BZ8" s="1">
        <v>3.8101851851851852E-2</v>
      </c>
      <c r="CA8">
        <v>113</v>
      </c>
      <c r="CB8" s="1">
        <v>4.2048611111111113E-2</v>
      </c>
      <c r="CC8">
        <v>111</v>
      </c>
      <c r="CD8" s="1">
        <v>4.4664351851851851E-2</v>
      </c>
      <c r="CE8">
        <v>123</v>
      </c>
      <c r="CF8" s="1">
        <v>4.6759259259259257E-2</v>
      </c>
      <c r="CG8">
        <v>108</v>
      </c>
      <c r="CH8" s="1">
        <v>4.8449074074074082E-2</v>
      </c>
      <c r="CI8">
        <v>114</v>
      </c>
      <c r="CJ8" s="1">
        <v>5.1562500000000004E-2</v>
      </c>
      <c r="CK8">
        <v>102</v>
      </c>
      <c r="CL8" s="1">
        <v>5.4155092592592595E-2</v>
      </c>
      <c r="CM8">
        <v>109</v>
      </c>
      <c r="CN8" s="1">
        <v>5.6157407407407406E-2</v>
      </c>
    </row>
    <row r="9" spans="1:106" x14ac:dyDescent="0.2">
      <c r="A9">
        <v>8</v>
      </c>
      <c r="B9">
        <v>1601808</v>
      </c>
      <c r="D9" t="s">
        <v>76</v>
      </c>
      <c r="E9" t="s">
        <v>77</v>
      </c>
      <c r="G9" t="s">
        <v>236</v>
      </c>
      <c r="I9">
        <v>0</v>
      </c>
      <c r="J9" s="1">
        <v>0</v>
      </c>
      <c r="K9" s="1">
        <v>5.8993055555555556E-2</v>
      </c>
      <c r="L9" s="1">
        <v>5.8993055555555556E-2</v>
      </c>
      <c r="M9">
        <v>0</v>
      </c>
      <c r="N9">
        <v>1</v>
      </c>
      <c r="O9" t="s">
        <v>237</v>
      </c>
      <c r="P9" t="s">
        <v>237</v>
      </c>
      <c r="R9">
        <v>1</v>
      </c>
      <c r="S9" t="s">
        <v>237</v>
      </c>
      <c r="T9" t="s">
        <v>238</v>
      </c>
      <c r="AJ9">
        <v>0</v>
      </c>
      <c r="AK9">
        <v>0</v>
      </c>
      <c r="AL9">
        <v>0</v>
      </c>
      <c r="AM9">
        <v>1</v>
      </c>
      <c r="AN9" t="s">
        <v>238</v>
      </c>
      <c r="AO9" t="s">
        <v>239</v>
      </c>
      <c r="AQ9">
        <v>1</v>
      </c>
      <c r="AR9">
        <v>26</v>
      </c>
      <c r="AT9" s="1">
        <v>5.8993055555555556E-2</v>
      </c>
      <c r="AU9">
        <v>101</v>
      </c>
      <c r="AV9" s="1">
        <v>5.3703703703703698E-2</v>
      </c>
      <c r="AW9">
        <v>108</v>
      </c>
      <c r="AX9" s="1">
        <v>7.4884259259259262E-3</v>
      </c>
      <c r="AY9">
        <v>109</v>
      </c>
      <c r="AZ9" s="1">
        <v>1.1273148148148148E-2</v>
      </c>
      <c r="BA9">
        <v>102</v>
      </c>
      <c r="BB9" s="1">
        <v>1.3958333333333335E-2</v>
      </c>
      <c r="BC9">
        <v>114</v>
      </c>
      <c r="BD9" s="1">
        <v>1.8206018518518517E-2</v>
      </c>
      <c r="BE9">
        <v>123</v>
      </c>
      <c r="BF9" s="1">
        <v>2.5358796296296296E-2</v>
      </c>
      <c r="BG9">
        <v>111</v>
      </c>
      <c r="BH9" s="1">
        <v>3.5069444444444445E-2</v>
      </c>
      <c r="BI9">
        <v>125</v>
      </c>
      <c r="BJ9" s="1">
        <v>3.7511574074074072E-2</v>
      </c>
      <c r="BK9">
        <v>121</v>
      </c>
      <c r="BL9" s="1">
        <v>4.3935185185185188E-2</v>
      </c>
      <c r="BM9">
        <v>106</v>
      </c>
      <c r="BN9" s="1">
        <v>4.6597222222222227E-2</v>
      </c>
      <c r="BO9">
        <v>107</v>
      </c>
      <c r="BP9" s="1">
        <v>4.8437500000000001E-2</v>
      </c>
      <c r="BQ9">
        <v>128</v>
      </c>
      <c r="BR9" s="1">
        <v>5.5208333333333331E-2</v>
      </c>
    </row>
    <row r="10" spans="1:106" x14ac:dyDescent="0.2">
      <c r="A10">
        <v>9</v>
      </c>
      <c r="B10">
        <v>1601809</v>
      </c>
      <c r="D10" t="s">
        <v>78</v>
      </c>
      <c r="E10" t="s">
        <v>77</v>
      </c>
      <c r="G10" t="s">
        <v>236</v>
      </c>
      <c r="I10">
        <v>0</v>
      </c>
      <c r="J10" s="1">
        <v>0</v>
      </c>
      <c r="K10" s="1">
        <v>5.9108796296296291E-2</v>
      </c>
      <c r="L10" s="1">
        <v>5.9108796296296291E-2</v>
      </c>
      <c r="M10">
        <v>0</v>
      </c>
      <c r="N10">
        <v>1</v>
      </c>
      <c r="O10" t="s">
        <v>237</v>
      </c>
      <c r="P10" t="s">
        <v>237</v>
      </c>
      <c r="R10">
        <v>1</v>
      </c>
      <c r="S10" t="s">
        <v>237</v>
      </c>
      <c r="T10" t="s">
        <v>238</v>
      </c>
      <c r="AJ10">
        <v>0</v>
      </c>
      <c r="AK10">
        <v>0</v>
      </c>
      <c r="AL10">
        <v>0</v>
      </c>
      <c r="AM10">
        <v>1</v>
      </c>
      <c r="AN10" t="s">
        <v>238</v>
      </c>
      <c r="AO10" t="s">
        <v>239</v>
      </c>
      <c r="AQ10">
        <v>1</v>
      </c>
      <c r="AR10">
        <v>27</v>
      </c>
      <c r="AT10" s="1">
        <v>5.9108796296296291E-2</v>
      </c>
      <c r="AU10">
        <v>101</v>
      </c>
      <c r="AV10" s="1">
        <v>8.8425925925925911E-3</v>
      </c>
      <c r="AW10">
        <v>118</v>
      </c>
      <c r="AX10" s="1">
        <v>1.3125E-2</v>
      </c>
      <c r="AY10">
        <v>119</v>
      </c>
      <c r="AZ10" s="1">
        <v>1.4259259259259261E-2</v>
      </c>
      <c r="BA10">
        <v>107</v>
      </c>
      <c r="BB10" s="1">
        <v>1.7569444444444447E-2</v>
      </c>
      <c r="BC10">
        <v>106</v>
      </c>
      <c r="BD10" s="1">
        <v>1.9317129629629629E-2</v>
      </c>
      <c r="BE10">
        <v>110</v>
      </c>
      <c r="BF10" s="1">
        <v>2.4293981481481482E-2</v>
      </c>
      <c r="BG10">
        <v>115</v>
      </c>
      <c r="BH10" s="1">
        <v>2.6585648148148146E-2</v>
      </c>
      <c r="BI10">
        <v>116</v>
      </c>
      <c r="BJ10" s="1">
        <v>2.8055555555555556E-2</v>
      </c>
      <c r="BK10">
        <v>117</v>
      </c>
      <c r="BL10" s="1">
        <v>2.9942129629629628E-2</v>
      </c>
      <c r="BM10">
        <v>124</v>
      </c>
      <c r="BN10" s="1">
        <v>3.394675925925926E-2</v>
      </c>
      <c r="BO10">
        <v>124</v>
      </c>
      <c r="BP10" s="1">
        <v>3.4351851851851849E-2</v>
      </c>
      <c r="BQ10">
        <v>121</v>
      </c>
      <c r="BR10" s="1">
        <v>3.9571759259259258E-2</v>
      </c>
      <c r="BS10">
        <v>125</v>
      </c>
      <c r="BT10" s="1">
        <v>4.1909722222222223E-2</v>
      </c>
      <c r="BU10">
        <v>111</v>
      </c>
      <c r="BV10" s="1">
        <v>4.6793981481481478E-2</v>
      </c>
      <c r="BW10">
        <v>123</v>
      </c>
      <c r="BX10" s="1">
        <v>4.8784722222222222E-2</v>
      </c>
      <c r="BY10">
        <v>114</v>
      </c>
      <c r="BZ10" s="1">
        <v>5.0277777777777775E-2</v>
      </c>
      <c r="CA10">
        <v>102</v>
      </c>
      <c r="CB10" s="1">
        <v>5.4606481481481478E-2</v>
      </c>
      <c r="CC10">
        <v>109</v>
      </c>
      <c r="CD10" s="1">
        <v>5.6597222222222222E-2</v>
      </c>
    </row>
    <row r="11" spans="1:106" x14ac:dyDescent="0.2">
      <c r="A11">
        <v>10</v>
      </c>
      <c r="B11">
        <v>1701810</v>
      </c>
      <c r="D11" t="s">
        <v>79</v>
      </c>
      <c r="E11" t="s">
        <v>242</v>
      </c>
      <c r="G11" t="s">
        <v>236</v>
      </c>
      <c r="I11">
        <v>0</v>
      </c>
      <c r="J11" s="1">
        <v>0</v>
      </c>
      <c r="K11" s="1">
        <v>5.9814814814814814E-2</v>
      </c>
      <c r="L11" s="1">
        <v>5.9814814814814814E-2</v>
      </c>
      <c r="M11">
        <v>0</v>
      </c>
      <c r="N11">
        <v>1</v>
      </c>
      <c r="O11" t="s">
        <v>237</v>
      </c>
      <c r="P11" t="s">
        <v>237</v>
      </c>
      <c r="R11">
        <v>1</v>
      </c>
      <c r="S11" t="s">
        <v>237</v>
      </c>
      <c r="T11" t="s">
        <v>238</v>
      </c>
      <c r="AJ11">
        <v>0</v>
      </c>
      <c r="AK11">
        <v>0</v>
      </c>
      <c r="AL11">
        <v>0</v>
      </c>
      <c r="AM11">
        <v>1</v>
      </c>
      <c r="AN11" t="s">
        <v>238</v>
      </c>
      <c r="AO11" t="s">
        <v>239</v>
      </c>
      <c r="AQ11">
        <v>1</v>
      </c>
      <c r="AR11">
        <v>36</v>
      </c>
      <c r="AT11" s="1">
        <v>5.9814814814814814E-2</v>
      </c>
      <c r="AU11">
        <v>101</v>
      </c>
      <c r="AV11" s="1">
        <v>5.541666666666667E-2</v>
      </c>
      <c r="AW11">
        <v>109</v>
      </c>
      <c r="AX11" s="1">
        <v>5.7060185185185191E-3</v>
      </c>
      <c r="AY11">
        <v>102</v>
      </c>
      <c r="AZ11" s="1">
        <v>8.7615740740740744E-3</v>
      </c>
      <c r="BA11">
        <v>104</v>
      </c>
      <c r="BB11" s="1">
        <v>1.4178240740740741E-2</v>
      </c>
      <c r="BC11">
        <v>129</v>
      </c>
      <c r="BD11" s="1">
        <v>1.5162037037037036E-2</v>
      </c>
      <c r="BE11">
        <v>103</v>
      </c>
      <c r="BF11" s="1">
        <v>1.8090277777777778E-2</v>
      </c>
      <c r="BG11">
        <v>112</v>
      </c>
      <c r="BH11" s="1">
        <v>2.0127314814814817E-2</v>
      </c>
      <c r="BI11">
        <v>116</v>
      </c>
      <c r="BJ11" s="1">
        <v>2.9930555555555557E-2</v>
      </c>
      <c r="BK11">
        <v>117</v>
      </c>
      <c r="BL11" s="1">
        <v>3.27662037037037E-2</v>
      </c>
      <c r="BM11">
        <v>110</v>
      </c>
      <c r="BN11" s="1">
        <v>3.8101851851851852E-2</v>
      </c>
      <c r="BO11">
        <v>107</v>
      </c>
      <c r="BP11" s="1">
        <v>4.2361111111111106E-2</v>
      </c>
      <c r="BQ11">
        <v>119</v>
      </c>
      <c r="BR11" s="1">
        <v>4.7152777777777773E-2</v>
      </c>
      <c r="BS11">
        <v>118</v>
      </c>
      <c r="BT11" s="1">
        <v>4.8460648148148149E-2</v>
      </c>
      <c r="BU11">
        <v>127</v>
      </c>
      <c r="BV11" s="1">
        <v>5.0451388888888893E-2</v>
      </c>
      <c r="BW11">
        <v>128</v>
      </c>
      <c r="BX11" s="1">
        <v>5.7314814814814818E-2</v>
      </c>
    </row>
    <row r="12" spans="1:106" x14ac:dyDescent="0.2">
      <c r="A12">
        <v>11</v>
      </c>
      <c r="B12">
        <v>1601811</v>
      </c>
      <c r="D12" t="s">
        <v>81</v>
      </c>
      <c r="E12" t="s">
        <v>242</v>
      </c>
      <c r="G12" t="s">
        <v>236</v>
      </c>
      <c r="I12">
        <v>0</v>
      </c>
      <c r="J12" s="1">
        <v>0</v>
      </c>
      <c r="K12" s="1">
        <v>6.1689814814814815E-2</v>
      </c>
      <c r="L12" s="1">
        <v>6.1689814814814815E-2</v>
      </c>
      <c r="M12">
        <v>0</v>
      </c>
      <c r="N12">
        <v>1</v>
      </c>
      <c r="O12" t="s">
        <v>237</v>
      </c>
      <c r="P12" t="s">
        <v>237</v>
      </c>
      <c r="R12">
        <v>1</v>
      </c>
      <c r="S12" t="s">
        <v>237</v>
      </c>
      <c r="T12" t="s">
        <v>238</v>
      </c>
      <c r="AJ12">
        <v>0</v>
      </c>
      <c r="AK12">
        <v>0</v>
      </c>
      <c r="AL12">
        <v>0</v>
      </c>
      <c r="AM12">
        <v>1</v>
      </c>
      <c r="AN12" t="s">
        <v>238</v>
      </c>
      <c r="AO12" t="s">
        <v>239</v>
      </c>
      <c r="AQ12">
        <v>1</v>
      </c>
      <c r="AR12">
        <v>56</v>
      </c>
      <c r="AT12" s="1">
        <v>6.1689814814814815E-2</v>
      </c>
      <c r="AU12">
        <v>101</v>
      </c>
      <c r="AV12" s="1">
        <v>5.4907407407407405E-2</v>
      </c>
      <c r="AW12">
        <v>109</v>
      </c>
      <c r="AX12" s="1">
        <v>5.7407407407407416E-3</v>
      </c>
      <c r="AY12">
        <v>102</v>
      </c>
      <c r="AZ12" s="1">
        <v>8.8425925925925911E-3</v>
      </c>
      <c r="BA12">
        <v>104</v>
      </c>
      <c r="BB12" s="1">
        <v>1.5208333333333332E-2</v>
      </c>
      <c r="BC12">
        <v>129</v>
      </c>
      <c r="BD12" s="1">
        <v>1.6620370370370372E-2</v>
      </c>
      <c r="BE12">
        <v>103</v>
      </c>
      <c r="BF12" s="1">
        <v>1.877314814814815E-2</v>
      </c>
      <c r="BG12">
        <v>120</v>
      </c>
      <c r="BH12" s="1">
        <v>2.0208333333333335E-2</v>
      </c>
      <c r="BI12">
        <v>112</v>
      </c>
      <c r="BJ12" s="1">
        <v>2.2465277777777778E-2</v>
      </c>
      <c r="BK12">
        <v>105</v>
      </c>
      <c r="BL12" s="1">
        <v>2.4745370370370372E-2</v>
      </c>
      <c r="BM12">
        <v>121</v>
      </c>
      <c r="BN12" s="1">
        <v>2.7233796296296298E-2</v>
      </c>
      <c r="BO12">
        <v>115</v>
      </c>
      <c r="BP12" s="1">
        <v>3.0972222222222224E-2</v>
      </c>
      <c r="BQ12">
        <v>116</v>
      </c>
      <c r="BR12" s="1">
        <v>3.2662037037037038E-2</v>
      </c>
      <c r="BS12">
        <v>117</v>
      </c>
      <c r="BT12" s="1">
        <v>3.471064814814815E-2</v>
      </c>
      <c r="BU12">
        <v>110</v>
      </c>
      <c r="BV12" s="1">
        <v>3.9293981481481485E-2</v>
      </c>
      <c r="BW12">
        <v>106</v>
      </c>
      <c r="BX12" s="1">
        <v>4.3298611111111107E-2</v>
      </c>
      <c r="BY12">
        <v>107</v>
      </c>
      <c r="BZ12" s="1">
        <v>4.6030092592592588E-2</v>
      </c>
      <c r="CA12">
        <v>118</v>
      </c>
      <c r="CB12" s="1">
        <v>4.8055555555555553E-2</v>
      </c>
      <c r="CC12">
        <v>119</v>
      </c>
      <c r="CD12" s="1">
        <v>4.9189814814814818E-2</v>
      </c>
      <c r="CE12">
        <v>127</v>
      </c>
      <c r="CF12" s="1">
        <v>5.1944444444444439E-2</v>
      </c>
      <c r="CG12">
        <v>128</v>
      </c>
      <c r="CH12" s="1">
        <v>5.5682870370370369E-2</v>
      </c>
      <c r="CI12">
        <v>108</v>
      </c>
      <c r="CJ12" s="1">
        <v>6.0277777777777784E-2</v>
      </c>
    </row>
    <row r="13" spans="1:106" x14ac:dyDescent="0.2">
      <c r="A13">
        <v>12</v>
      </c>
      <c r="B13">
        <v>1601812</v>
      </c>
      <c r="D13" t="s">
        <v>82</v>
      </c>
      <c r="E13" t="s">
        <v>83</v>
      </c>
      <c r="G13" t="s">
        <v>236</v>
      </c>
      <c r="I13">
        <v>0</v>
      </c>
      <c r="J13" s="1">
        <v>0</v>
      </c>
      <c r="K13" s="1">
        <v>5.9930555555555563E-2</v>
      </c>
      <c r="L13" s="1">
        <v>5.9930555555555563E-2</v>
      </c>
      <c r="M13">
        <v>0</v>
      </c>
      <c r="N13">
        <v>1</v>
      </c>
      <c r="O13" t="s">
        <v>237</v>
      </c>
      <c r="P13" t="s">
        <v>237</v>
      </c>
      <c r="R13">
        <v>1</v>
      </c>
      <c r="S13" t="s">
        <v>237</v>
      </c>
      <c r="T13" t="s">
        <v>238</v>
      </c>
      <c r="AJ13">
        <v>0</v>
      </c>
      <c r="AK13">
        <v>0</v>
      </c>
      <c r="AL13">
        <v>0</v>
      </c>
      <c r="AM13">
        <v>1</v>
      </c>
      <c r="AN13" t="s">
        <v>238</v>
      </c>
      <c r="AO13" t="s">
        <v>239</v>
      </c>
      <c r="AQ13">
        <v>1</v>
      </c>
      <c r="AR13">
        <v>38</v>
      </c>
      <c r="AT13" s="1">
        <v>5.9930555555555563E-2</v>
      </c>
      <c r="AU13">
        <v>101</v>
      </c>
      <c r="AV13" s="1">
        <v>4.31712962962963E-3</v>
      </c>
      <c r="AW13">
        <v>118</v>
      </c>
      <c r="AX13" s="1">
        <v>6.8865740740740736E-3</v>
      </c>
      <c r="AY13">
        <v>119</v>
      </c>
      <c r="AZ13" s="1">
        <v>9.8958333333333329E-3</v>
      </c>
      <c r="BA13">
        <v>107</v>
      </c>
      <c r="BB13" s="1">
        <v>1.2453703703703703E-2</v>
      </c>
      <c r="BC13">
        <v>106</v>
      </c>
      <c r="BD13" s="1">
        <v>1.3692129629629629E-2</v>
      </c>
      <c r="BE13">
        <v>110</v>
      </c>
      <c r="BF13" s="1">
        <v>1.5914351851851853E-2</v>
      </c>
      <c r="BG13">
        <v>115</v>
      </c>
      <c r="BH13" s="1">
        <v>1.7928240740740741E-2</v>
      </c>
      <c r="BI13">
        <v>117</v>
      </c>
      <c r="BJ13" s="1">
        <v>2.2523148148148143E-2</v>
      </c>
      <c r="BK13">
        <v>116</v>
      </c>
      <c r="BL13" s="1">
        <v>2.4386574074074074E-2</v>
      </c>
      <c r="BM13">
        <v>124</v>
      </c>
      <c r="BN13" s="1">
        <v>2.7349537037037037E-2</v>
      </c>
      <c r="BO13">
        <v>121</v>
      </c>
      <c r="BP13" s="1">
        <v>3.0162037037037032E-2</v>
      </c>
      <c r="BQ13">
        <v>112</v>
      </c>
      <c r="BR13" s="1">
        <v>3.6238425925925924E-2</v>
      </c>
      <c r="BS13">
        <v>105</v>
      </c>
      <c r="BT13" s="1">
        <v>3.8356481481481484E-2</v>
      </c>
      <c r="BU13">
        <v>103</v>
      </c>
      <c r="BV13" s="1">
        <v>3.9965277777777773E-2</v>
      </c>
      <c r="BW13">
        <v>120</v>
      </c>
      <c r="BX13" s="1">
        <v>4.1215277777777774E-2</v>
      </c>
      <c r="BY13">
        <v>104</v>
      </c>
      <c r="BZ13" s="1">
        <v>4.4548611111111108E-2</v>
      </c>
      <c r="CA13">
        <v>113</v>
      </c>
      <c r="CB13" s="1">
        <v>4.7118055555555559E-2</v>
      </c>
      <c r="CC13">
        <v>111</v>
      </c>
      <c r="CD13" s="1">
        <v>4.8564814814814818E-2</v>
      </c>
      <c r="CE13">
        <v>123</v>
      </c>
      <c r="CF13" s="1">
        <v>5.092592592592593E-2</v>
      </c>
      <c r="CG13">
        <v>114</v>
      </c>
      <c r="CH13" s="1">
        <v>5.2696759259259263E-2</v>
      </c>
      <c r="CI13">
        <v>102</v>
      </c>
      <c r="CJ13" s="1">
        <v>5.4583333333333338E-2</v>
      </c>
      <c r="CK13">
        <v>109</v>
      </c>
      <c r="CL13" s="1">
        <v>5.6574074074074075E-2</v>
      </c>
      <c r="CM13">
        <v>108</v>
      </c>
      <c r="CN13" s="1">
        <v>5.873842592592593E-2</v>
      </c>
    </row>
    <row r="14" spans="1:106" x14ac:dyDescent="0.2">
      <c r="A14">
        <v>13</v>
      </c>
      <c r="B14">
        <v>1601813</v>
      </c>
      <c r="D14" t="s">
        <v>84</v>
      </c>
      <c r="E14" t="s">
        <v>83</v>
      </c>
      <c r="G14" t="s">
        <v>236</v>
      </c>
      <c r="I14">
        <v>0</v>
      </c>
      <c r="J14" s="1">
        <v>0</v>
      </c>
      <c r="K14" s="1">
        <v>5.5486111111111104E-2</v>
      </c>
      <c r="L14" s="1">
        <v>5.5486111111111104E-2</v>
      </c>
      <c r="M14">
        <v>0</v>
      </c>
      <c r="N14">
        <v>1</v>
      </c>
      <c r="O14" t="s">
        <v>237</v>
      </c>
      <c r="P14" t="s">
        <v>237</v>
      </c>
      <c r="R14">
        <v>1</v>
      </c>
      <c r="S14" t="s">
        <v>237</v>
      </c>
      <c r="T14" t="s">
        <v>238</v>
      </c>
      <c r="AJ14">
        <v>0</v>
      </c>
      <c r="AK14">
        <v>0</v>
      </c>
      <c r="AL14">
        <v>0</v>
      </c>
      <c r="AM14">
        <v>1</v>
      </c>
      <c r="AN14" t="s">
        <v>238</v>
      </c>
      <c r="AO14" t="s">
        <v>239</v>
      </c>
      <c r="AQ14">
        <v>1</v>
      </c>
      <c r="AR14">
        <v>5</v>
      </c>
      <c r="AT14" s="1">
        <v>5.5486111111111104E-2</v>
      </c>
      <c r="AU14">
        <v>101</v>
      </c>
      <c r="AV14" s="1">
        <v>6.2615740740740748E-3</v>
      </c>
      <c r="AW14">
        <v>118</v>
      </c>
      <c r="AX14" s="1">
        <v>1.0601851851851854E-2</v>
      </c>
      <c r="AY14">
        <v>119</v>
      </c>
      <c r="AZ14" s="1">
        <v>1.2650462962962962E-2</v>
      </c>
      <c r="BA14">
        <v>107</v>
      </c>
      <c r="BB14" s="1">
        <v>1.7789351851851851E-2</v>
      </c>
      <c r="BC14">
        <v>106</v>
      </c>
      <c r="BD14" s="1">
        <v>2.0219907407407409E-2</v>
      </c>
      <c r="BE14">
        <v>110</v>
      </c>
      <c r="BF14" s="1">
        <v>2.3738425925925923E-2</v>
      </c>
      <c r="BG14">
        <v>115</v>
      </c>
      <c r="BH14" s="1">
        <v>2.8206018518518519E-2</v>
      </c>
      <c r="BI14">
        <v>116</v>
      </c>
      <c r="BJ14" s="1">
        <v>2.9849537037037036E-2</v>
      </c>
      <c r="BK14">
        <v>117</v>
      </c>
      <c r="BL14" s="1">
        <v>3.2824074074074075E-2</v>
      </c>
      <c r="BM14">
        <v>124</v>
      </c>
      <c r="BN14" s="1">
        <v>3.8877314814814816E-2</v>
      </c>
      <c r="BO14">
        <v>121</v>
      </c>
      <c r="BP14" s="1">
        <v>4.3067129629629629E-2</v>
      </c>
      <c r="BQ14">
        <v>125</v>
      </c>
      <c r="BR14" s="1">
        <v>4.6759259259259257E-2</v>
      </c>
      <c r="BS14">
        <v>123</v>
      </c>
      <c r="BT14" s="1">
        <v>5.1377314814814813E-2</v>
      </c>
    </row>
    <row r="15" spans="1:106" x14ac:dyDescent="0.2">
      <c r="A15">
        <v>14</v>
      </c>
      <c r="B15">
        <v>2061894</v>
      </c>
      <c r="D15" t="s">
        <v>85</v>
      </c>
      <c r="E15" t="s">
        <v>86</v>
      </c>
      <c r="G15" t="s">
        <v>236</v>
      </c>
      <c r="I15">
        <v>0</v>
      </c>
      <c r="J15" s="1">
        <v>0</v>
      </c>
      <c r="K15" s="1">
        <v>5.7048611111111112E-2</v>
      </c>
      <c r="L15" s="1">
        <v>5.7048611111111112E-2</v>
      </c>
      <c r="M15">
        <v>0</v>
      </c>
      <c r="N15">
        <v>1</v>
      </c>
      <c r="O15" t="s">
        <v>237</v>
      </c>
      <c r="P15" t="s">
        <v>237</v>
      </c>
      <c r="R15">
        <v>1</v>
      </c>
      <c r="S15" t="s">
        <v>237</v>
      </c>
      <c r="T15" t="s">
        <v>238</v>
      </c>
      <c r="AJ15">
        <v>0</v>
      </c>
      <c r="AK15">
        <v>0</v>
      </c>
      <c r="AL15">
        <v>0</v>
      </c>
      <c r="AM15">
        <v>1</v>
      </c>
      <c r="AN15" t="s">
        <v>238</v>
      </c>
      <c r="AO15" t="s">
        <v>239</v>
      </c>
      <c r="AQ15">
        <v>1</v>
      </c>
      <c r="AR15">
        <v>11</v>
      </c>
      <c r="AT15" s="1">
        <v>5.7048611111111112E-2</v>
      </c>
      <c r="AU15">
        <v>101</v>
      </c>
      <c r="AV15" s="1">
        <v>4.1736111111111113E-2</v>
      </c>
      <c r="AW15">
        <v>109</v>
      </c>
      <c r="AX15" s="1">
        <v>1.3738425925925926E-2</v>
      </c>
      <c r="AY15">
        <v>102</v>
      </c>
      <c r="AZ15" s="1">
        <v>1.7337962962962961E-2</v>
      </c>
      <c r="BA15">
        <v>113</v>
      </c>
      <c r="BB15" s="1">
        <v>2.193287037037037E-2</v>
      </c>
      <c r="BC15">
        <v>111</v>
      </c>
      <c r="BD15" s="1">
        <v>2.5150462962962961E-2</v>
      </c>
      <c r="BE15">
        <v>125</v>
      </c>
      <c r="BF15" s="1">
        <v>2.7731481481481478E-2</v>
      </c>
      <c r="BG15">
        <v>106</v>
      </c>
      <c r="BH15" s="1">
        <v>3.1620370370370368E-2</v>
      </c>
      <c r="BI15">
        <v>107</v>
      </c>
      <c r="BJ15" s="1">
        <v>3.4027777777777775E-2</v>
      </c>
      <c r="BK15">
        <v>127</v>
      </c>
      <c r="BL15" s="1">
        <v>3.8553240740740742E-2</v>
      </c>
      <c r="BM15">
        <v>108</v>
      </c>
      <c r="BN15" s="1">
        <v>4.6388888888888889E-2</v>
      </c>
      <c r="BO15">
        <v>123</v>
      </c>
      <c r="BP15" s="1">
        <v>5.3796296296296293E-2</v>
      </c>
    </row>
    <row r="16" spans="1:106" x14ac:dyDescent="0.2">
      <c r="A16">
        <v>15</v>
      </c>
      <c r="B16">
        <v>1701815</v>
      </c>
      <c r="D16" t="s">
        <v>87</v>
      </c>
      <c r="E16" t="s">
        <v>88</v>
      </c>
      <c r="G16" t="s">
        <v>236</v>
      </c>
      <c r="I16">
        <v>0</v>
      </c>
      <c r="J16" s="1">
        <v>0</v>
      </c>
      <c r="K16" s="1">
        <v>5.9606481481481483E-2</v>
      </c>
      <c r="L16" s="1">
        <v>5.9606481481481483E-2</v>
      </c>
      <c r="M16">
        <v>0</v>
      </c>
      <c r="N16">
        <v>1</v>
      </c>
      <c r="O16" t="s">
        <v>237</v>
      </c>
      <c r="P16" t="s">
        <v>237</v>
      </c>
      <c r="R16">
        <v>1</v>
      </c>
      <c r="S16" t="s">
        <v>237</v>
      </c>
      <c r="T16" t="s">
        <v>238</v>
      </c>
      <c r="AJ16">
        <v>0</v>
      </c>
      <c r="AK16">
        <v>0</v>
      </c>
      <c r="AL16">
        <v>0</v>
      </c>
      <c r="AM16">
        <v>1</v>
      </c>
      <c r="AN16" t="s">
        <v>238</v>
      </c>
      <c r="AO16" t="s">
        <v>239</v>
      </c>
      <c r="AQ16">
        <v>1</v>
      </c>
      <c r="AR16">
        <v>30</v>
      </c>
      <c r="AT16" s="1">
        <v>5.9606481481481483E-2</v>
      </c>
      <c r="AU16">
        <v>101</v>
      </c>
      <c r="AV16" s="1">
        <v>5.4780092592592589E-2</v>
      </c>
      <c r="AW16">
        <v>108</v>
      </c>
      <c r="AX16" s="1">
        <v>4.7337962962962958E-3</v>
      </c>
      <c r="AY16">
        <v>109</v>
      </c>
      <c r="AZ16" s="1">
        <v>8.3912037037037045E-3</v>
      </c>
      <c r="BA16">
        <v>102</v>
      </c>
      <c r="BB16" s="1">
        <v>1.1435185185185185E-2</v>
      </c>
      <c r="BC16">
        <v>113</v>
      </c>
      <c r="BD16" s="1">
        <v>1.7384259259259262E-2</v>
      </c>
      <c r="BE16">
        <v>104</v>
      </c>
      <c r="BF16" s="1">
        <v>2.1539351851851851E-2</v>
      </c>
      <c r="BG16">
        <v>129</v>
      </c>
      <c r="BH16" s="1">
        <v>2.3506944444444445E-2</v>
      </c>
      <c r="BI16">
        <v>103</v>
      </c>
      <c r="BJ16" s="1">
        <v>2.6840277777777779E-2</v>
      </c>
      <c r="BK16">
        <v>112</v>
      </c>
      <c r="BL16" s="1">
        <v>2.9722222222222219E-2</v>
      </c>
      <c r="BM16">
        <v>105</v>
      </c>
      <c r="BN16" s="1">
        <v>3.784722222222222E-2</v>
      </c>
      <c r="BO16">
        <v>111</v>
      </c>
      <c r="BP16" s="1">
        <v>4.372685185185185E-2</v>
      </c>
      <c r="BQ16">
        <v>123</v>
      </c>
      <c r="BR16" s="1">
        <v>4.704861111111111E-2</v>
      </c>
      <c r="BS16">
        <v>123</v>
      </c>
      <c r="BT16" s="1">
        <v>4.7083333333333331E-2</v>
      </c>
      <c r="BU16">
        <v>114</v>
      </c>
      <c r="BV16" s="1">
        <v>4.9699074074074069E-2</v>
      </c>
    </row>
    <row r="17" spans="1:94" x14ac:dyDescent="0.2">
      <c r="A17">
        <v>16</v>
      </c>
      <c r="B17">
        <v>2061876</v>
      </c>
      <c r="D17" t="s">
        <v>89</v>
      </c>
      <c r="E17" t="s">
        <v>89</v>
      </c>
      <c r="G17" t="s">
        <v>236</v>
      </c>
      <c r="I17">
        <v>0</v>
      </c>
      <c r="J17" s="1">
        <v>0</v>
      </c>
      <c r="K17" s="1">
        <v>6.1122685185185183E-2</v>
      </c>
      <c r="L17" s="1">
        <v>6.1122685185185183E-2</v>
      </c>
      <c r="M17">
        <v>0</v>
      </c>
      <c r="N17">
        <v>1</v>
      </c>
      <c r="O17" t="s">
        <v>237</v>
      </c>
      <c r="P17" t="s">
        <v>237</v>
      </c>
      <c r="R17">
        <v>1</v>
      </c>
      <c r="S17" t="s">
        <v>237</v>
      </c>
      <c r="T17" t="s">
        <v>238</v>
      </c>
      <c r="AJ17">
        <v>0</v>
      </c>
      <c r="AK17">
        <v>0</v>
      </c>
      <c r="AL17">
        <v>0</v>
      </c>
      <c r="AM17">
        <v>1</v>
      </c>
      <c r="AN17" t="s">
        <v>238</v>
      </c>
      <c r="AO17" t="s">
        <v>239</v>
      </c>
      <c r="AQ17">
        <v>1</v>
      </c>
      <c r="AR17">
        <v>50</v>
      </c>
      <c r="AT17" s="1">
        <v>6.1122685185185183E-2</v>
      </c>
      <c r="AU17">
        <v>101</v>
      </c>
      <c r="AV17" s="1">
        <v>4.2939814814814811E-3</v>
      </c>
      <c r="AW17">
        <v>122</v>
      </c>
      <c r="AX17" s="1">
        <v>7.4421296296296293E-3</v>
      </c>
      <c r="AY17">
        <v>119</v>
      </c>
      <c r="AZ17" s="1">
        <v>1.2708333333333334E-2</v>
      </c>
      <c r="BA17">
        <v>118</v>
      </c>
      <c r="BB17" s="1">
        <v>1.4456018518518519E-2</v>
      </c>
      <c r="BC17">
        <v>107</v>
      </c>
      <c r="BD17" s="1">
        <v>1.6759259259259258E-2</v>
      </c>
      <c r="BE17">
        <v>106</v>
      </c>
      <c r="BF17" s="1">
        <v>1.9143518518518518E-2</v>
      </c>
      <c r="BG17">
        <v>110</v>
      </c>
      <c r="BH17" s="1">
        <v>2.3298611111111107E-2</v>
      </c>
      <c r="BI17">
        <v>115</v>
      </c>
      <c r="BJ17" s="1">
        <v>2.7488425925925927E-2</v>
      </c>
      <c r="BK17">
        <v>116</v>
      </c>
      <c r="BL17" s="1">
        <v>2.855324074074074E-2</v>
      </c>
      <c r="BM17">
        <v>117</v>
      </c>
      <c r="BN17" s="1">
        <v>3.3796296296296297E-2</v>
      </c>
      <c r="BO17">
        <v>124</v>
      </c>
      <c r="BP17" s="1">
        <v>3.9143518518518515E-2</v>
      </c>
      <c r="BQ17">
        <v>112</v>
      </c>
      <c r="BR17" s="1">
        <v>4.2662037037037033E-2</v>
      </c>
      <c r="BS17">
        <v>120</v>
      </c>
      <c r="BT17" s="1">
        <v>4.3912037037037034E-2</v>
      </c>
      <c r="BU17">
        <v>103</v>
      </c>
      <c r="BV17" s="1">
        <v>4.5844907407407404E-2</v>
      </c>
      <c r="BW17">
        <v>105</v>
      </c>
      <c r="BX17" s="1">
        <v>4.912037037037037E-2</v>
      </c>
      <c r="BY17">
        <v>111</v>
      </c>
      <c r="BZ17" s="1">
        <v>5.5312499999999994E-2</v>
      </c>
      <c r="CA17">
        <v>123</v>
      </c>
      <c r="CB17" s="1">
        <v>5.7962962962962959E-2</v>
      </c>
    </row>
    <row r="18" spans="1:94" x14ac:dyDescent="0.2">
      <c r="A18">
        <v>17</v>
      </c>
      <c r="B18">
        <v>1601817</v>
      </c>
      <c r="D18" t="s">
        <v>90</v>
      </c>
      <c r="E18" t="s">
        <v>91</v>
      </c>
      <c r="G18" t="s">
        <v>236</v>
      </c>
      <c r="I18">
        <v>0</v>
      </c>
      <c r="J18" s="1">
        <v>0</v>
      </c>
      <c r="K18" s="1">
        <v>6.2800925925925927E-2</v>
      </c>
      <c r="L18" s="1">
        <v>6.2800925925925927E-2</v>
      </c>
      <c r="M18">
        <v>3</v>
      </c>
      <c r="N18">
        <v>1</v>
      </c>
      <c r="O18" t="s">
        <v>237</v>
      </c>
      <c r="P18" t="s">
        <v>237</v>
      </c>
      <c r="R18">
        <v>1</v>
      </c>
      <c r="S18" t="s">
        <v>237</v>
      </c>
      <c r="T18" t="s">
        <v>238</v>
      </c>
      <c r="AJ18">
        <v>0</v>
      </c>
      <c r="AK18">
        <v>0</v>
      </c>
      <c r="AL18">
        <v>0</v>
      </c>
      <c r="AM18">
        <v>1</v>
      </c>
      <c r="AN18" t="s">
        <v>238</v>
      </c>
      <c r="AO18" t="s">
        <v>239</v>
      </c>
      <c r="AQ18">
        <v>1</v>
      </c>
      <c r="AT18" s="1">
        <v>6.2800925925925927E-2</v>
      </c>
      <c r="AU18">
        <v>101</v>
      </c>
      <c r="AV18" t="s">
        <v>240</v>
      </c>
      <c r="AW18">
        <v>118</v>
      </c>
      <c r="AX18" s="1">
        <v>9.5833333333333343E-3</v>
      </c>
      <c r="AY18">
        <v>119</v>
      </c>
      <c r="AZ18" s="1">
        <v>1.3391203703703704E-2</v>
      </c>
      <c r="BA18">
        <v>107</v>
      </c>
      <c r="BB18" s="1">
        <v>1.6064814814814813E-2</v>
      </c>
      <c r="BC18">
        <v>106</v>
      </c>
      <c r="BD18" s="1">
        <v>1.8298611111111113E-2</v>
      </c>
      <c r="BE18">
        <v>110</v>
      </c>
      <c r="BF18" s="1">
        <v>2.1712962962962962E-2</v>
      </c>
      <c r="BG18">
        <v>115</v>
      </c>
      <c r="BH18" s="1">
        <v>2.5439814814814814E-2</v>
      </c>
      <c r="BI18">
        <v>117</v>
      </c>
      <c r="BJ18" s="1">
        <v>2.8252314814814813E-2</v>
      </c>
      <c r="BK18">
        <v>124</v>
      </c>
      <c r="BL18" s="1">
        <v>3.3715277777777775E-2</v>
      </c>
      <c r="BM18">
        <v>105</v>
      </c>
      <c r="BN18" s="1">
        <v>3.9247685185185184E-2</v>
      </c>
      <c r="BO18">
        <v>103</v>
      </c>
      <c r="BP18" s="1">
        <v>4.3715277777777777E-2</v>
      </c>
      <c r="BQ18">
        <v>104</v>
      </c>
      <c r="BR18" s="1">
        <v>4.7418981481481486E-2</v>
      </c>
      <c r="BS18">
        <v>113</v>
      </c>
      <c r="BT18" s="1">
        <v>5.3136574074074072E-2</v>
      </c>
      <c r="BU18">
        <v>111</v>
      </c>
      <c r="BV18" s="1">
        <v>5.5428240740740743E-2</v>
      </c>
      <c r="BW18">
        <v>114</v>
      </c>
      <c r="BX18" s="1">
        <v>5.8101851851851849E-2</v>
      </c>
      <c r="BY18">
        <v>123</v>
      </c>
      <c r="BZ18" s="1">
        <v>6.011574074074074E-2</v>
      </c>
    </row>
    <row r="19" spans="1:94" x14ac:dyDescent="0.2">
      <c r="A19">
        <v>18</v>
      </c>
      <c r="B19">
        <v>1601818</v>
      </c>
      <c r="D19" t="s">
        <v>92</v>
      </c>
      <c r="E19" t="s">
        <v>93</v>
      </c>
      <c r="G19" t="s">
        <v>236</v>
      </c>
      <c r="I19">
        <v>0</v>
      </c>
      <c r="J19" s="1">
        <v>0</v>
      </c>
      <c r="K19" s="1">
        <v>6.0613425925925925E-2</v>
      </c>
      <c r="L19" s="1">
        <v>6.0613425925925925E-2</v>
      </c>
      <c r="M19">
        <v>3</v>
      </c>
      <c r="N19">
        <v>1</v>
      </c>
      <c r="O19" t="s">
        <v>237</v>
      </c>
      <c r="P19" t="s">
        <v>237</v>
      </c>
      <c r="R19">
        <v>1</v>
      </c>
      <c r="S19" t="s">
        <v>237</v>
      </c>
      <c r="T19" t="s">
        <v>238</v>
      </c>
      <c r="AJ19">
        <v>0</v>
      </c>
      <c r="AK19">
        <v>0</v>
      </c>
      <c r="AL19">
        <v>0</v>
      </c>
      <c r="AM19">
        <v>1</v>
      </c>
      <c r="AN19" t="s">
        <v>238</v>
      </c>
      <c r="AO19" t="s">
        <v>239</v>
      </c>
      <c r="AQ19">
        <v>1</v>
      </c>
      <c r="AT19" s="1">
        <v>6.0613425925925925E-2</v>
      </c>
      <c r="AU19">
        <v>101</v>
      </c>
      <c r="AV19" t="s">
        <v>240</v>
      </c>
      <c r="AW19">
        <v>109</v>
      </c>
      <c r="AX19" s="1">
        <v>4.8495370370370368E-3</v>
      </c>
      <c r="AY19">
        <v>102</v>
      </c>
      <c r="AZ19" s="1">
        <v>1.1249999999999998E-2</v>
      </c>
      <c r="BA19">
        <v>113</v>
      </c>
      <c r="BB19" s="1">
        <v>1.4594907407407405E-2</v>
      </c>
      <c r="BC19">
        <v>104</v>
      </c>
      <c r="BD19" s="1">
        <v>1.7708333333333333E-2</v>
      </c>
      <c r="BE19">
        <v>103</v>
      </c>
      <c r="BF19" s="1">
        <v>2.1423611111111112E-2</v>
      </c>
      <c r="BG19">
        <v>120</v>
      </c>
      <c r="BH19" s="1">
        <v>2.2916666666666669E-2</v>
      </c>
      <c r="BI19">
        <v>112</v>
      </c>
      <c r="BJ19" s="1">
        <v>2.4155092592592589E-2</v>
      </c>
      <c r="BK19">
        <v>124</v>
      </c>
      <c r="BL19" s="1">
        <v>2.7962962962962964E-2</v>
      </c>
      <c r="BM19">
        <v>105</v>
      </c>
      <c r="BN19" s="1">
        <v>3.2615740740740744E-2</v>
      </c>
      <c r="BO19">
        <v>121</v>
      </c>
      <c r="BP19" s="1">
        <v>3.4826388888888886E-2</v>
      </c>
      <c r="BQ19">
        <v>115</v>
      </c>
      <c r="BR19" s="1">
        <v>3.7986111111111116E-2</v>
      </c>
      <c r="BS19">
        <v>116</v>
      </c>
      <c r="BT19" s="1">
        <v>3.9305555555555559E-2</v>
      </c>
      <c r="BU19">
        <v>117</v>
      </c>
      <c r="BV19" s="1">
        <v>4.1331018518518517E-2</v>
      </c>
      <c r="BW19">
        <v>110</v>
      </c>
      <c r="BX19" s="1">
        <v>4.6504629629629625E-2</v>
      </c>
      <c r="BY19">
        <v>106</v>
      </c>
      <c r="BZ19" s="1">
        <v>5.0682870370370371E-2</v>
      </c>
      <c r="CA19">
        <v>122</v>
      </c>
      <c r="CB19" s="1">
        <v>5.6296296296296296E-2</v>
      </c>
    </row>
    <row r="20" spans="1:94" x14ac:dyDescent="0.2">
      <c r="A20">
        <v>19</v>
      </c>
      <c r="B20">
        <v>1701819</v>
      </c>
      <c r="D20" t="s">
        <v>94</v>
      </c>
      <c r="E20" t="s">
        <v>243</v>
      </c>
      <c r="G20" t="s">
        <v>236</v>
      </c>
      <c r="I20">
        <v>0</v>
      </c>
      <c r="J20" s="1">
        <v>0</v>
      </c>
      <c r="K20" s="1">
        <v>6.1412037037037036E-2</v>
      </c>
      <c r="L20" s="1">
        <v>6.1412037037037036E-2</v>
      </c>
      <c r="M20">
        <v>0</v>
      </c>
      <c r="N20">
        <v>1</v>
      </c>
      <c r="O20" t="s">
        <v>237</v>
      </c>
      <c r="P20" t="s">
        <v>237</v>
      </c>
      <c r="R20">
        <v>1</v>
      </c>
      <c r="S20" t="s">
        <v>237</v>
      </c>
      <c r="T20" t="s">
        <v>238</v>
      </c>
      <c r="AJ20">
        <v>0</v>
      </c>
      <c r="AK20">
        <v>0</v>
      </c>
      <c r="AL20">
        <v>0</v>
      </c>
      <c r="AM20">
        <v>1</v>
      </c>
      <c r="AN20" t="s">
        <v>238</v>
      </c>
      <c r="AO20" t="s">
        <v>239</v>
      </c>
      <c r="AQ20">
        <v>1</v>
      </c>
      <c r="AR20">
        <v>53</v>
      </c>
      <c r="AT20" s="1">
        <v>6.1412037037037036E-2</v>
      </c>
      <c r="AU20">
        <v>101</v>
      </c>
      <c r="AV20" s="1">
        <v>5.3877314814814815E-2</v>
      </c>
      <c r="AW20">
        <v>109</v>
      </c>
      <c r="AX20" s="1">
        <v>6.7245370370370367E-3</v>
      </c>
      <c r="AY20">
        <v>102</v>
      </c>
      <c r="AZ20" s="1">
        <v>9.3287037037037036E-3</v>
      </c>
      <c r="BA20">
        <v>104</v>
      </c>
      <c r="BB20" s="1">
        <v>1.5150462962962963E-2</v>
      </c>
      <c r="BC20">
        <v>129</v>
      </c>
      <c r="BD20" s="1">
        <v>1.650462962962963E-2</v>
      </c>
      <c r="BE20">
        <v>103</v>
      </c>
      <c r="BF20" s="1">
        <v>1.9317129629629629E-2</v>
      </c>
      <c r="BG20">
        <v>120</v>
      </c>
      <c r="BH20" s="1">
        <v>2.1087962962962961E-2</v>
      </c>
      <c r="BI20">
        <v>112</v>
      </c>
      <c r="BJ20" s="1">
        <v>2.207175925925926E-2</v>
      </c>
      <c r="BK20">
        <v>124</v>
      </c>
      <c r="BL20" s="1">
        <v>2.5833333333333333E-2</v>
      </c>
      <c r="BM20">
        <v>115</v>
      </c>
      <c r="BN20" s="1">
        <v>2.9282407407407406E-2</v>
      </c>
      <c r="BO20">
        <v>116</v>
      </c>
      <c r="BP20" s="1">
        <v>3.0694444444444444E-2</v>
      </c>
      <c r="BQ20">
        <v>117</v>
      </c>
      <c r="BR20" s="1">
        <v>3.3969907407407407E-2</v>
      </c>
      <c r="BS20">
        <v>110</v>
      </c>
      <c r="BT20" s="1">
        <v>3.9131944444444448E-2</v>
      </c>
      <c r="BU20">
        <v>106</v>
      </c>
      <c r="BV20" s="1">
        <v>4.2187499999999996E-2</v>
      </c>
      <c r="BW20">
        <v>126</v>
      </c>
      <c r="BX20" s="1">
        <v>4.2303240740740738E-2</v>
      </c>
      <c r="BY20">
        <v>107</v>
      </c>
      <c r="BZ20" s="1">
        <v>4.4988425925925925E-2</v>
      </c>
      <c r="CA20">
        <v>118</v>
      </c>
      <c r="CB20" s="1">
        <v>4.7673611111111104E-2</v>
      </c>
      <c r="CC20">
        <v>122</v>
      </c>
      <c r="CD20" s="1">
        <v>5.0231481481481481E-2</v>
      </c>
    </row>
    <row r="21" spans="1:94" x14ac:dyDescent="0.2">
      <c r="A21">
        <v>20</v>
      </c>
      <c r="B21">
        <v>1601820</v>
      </c>
      <c r="D21" t="s">
        <v>96</v>
      </c>
      <c r="E21" t="s">
        <v>96</v>
      </c>
      <c r="G21" t="s">
        <v>236</v>
      </c>
      <c r="I21">
        <v>0</v>
      </c>
      <c r="J21" s="1">
        <v>0</v>
      </c>
      <c r="K21" s="1">
        <v>6.3425925925925927E-2</v>
      </c>
      <c r="L21" s="1">
        <v>6.3425925925925927E-2</v>
      </c>
      <c r="M21">
        <v>3</v>
      </c>
      <c r="N21">
        <v>1</v>
      </c>
      <c r="O21" t="s">
        <v>237</v>
      </c>
      <c r="P21" t="s">
        <v>237</v>
      </c>
      <c r="R21">
        <v>1</v>
      </c>
      <c r="S21" t="s">
        <v>237</v>
      </c>
      <c r="T21" t="s">
        <v>238</v>
      </c>
      <c r="AJ21">
        <v>0</v>
      </c>
      <c r="AK21">
        <v>0</v>
      </c>
      <c r="AL21">
        <v>0</v>
      </c>
      <c r="AM21">
        <v>1</v>
      </c>
      <c r="AN21" t="s">
        <v>238</v>
      </c>
      <c r="AO21" t="s">
        <v>239</v>
      </c>
      <c r="AQ21">
        <v>1</v>
      </c>
      <c r="AT21" s="1">
        <v>6.3425925925925927E-2</v>
      </c>
      <c r="AU21">
        <v>101</v>
      </c>
      <c r="AV21" t="s">
        <v>240</v>
      </c>
      <c r="AW21">
        <v>118</v>
      </c>
      <c r="AX21" s="1">
        <v>9.8958333333333329E-3</v>
      </c>
      <c r="AY21">
        <v>119</v>
      </c>
      <c r="AZ21" s="1">
        <v>1.5486111111111112E-2</v>
      </c>
      <c r="BA21">
        <v>107</v>
      </c>
      <c r="BB21" s="1">
        <v>2.193287037037037E-2</v>
      </c>
      <c r="BC21">
        <v>106</v>
      </c>
      <c r="BD21" s="1">
        <v>2.4189814814814817E-2</v>
      </c>
      <c r="BE21">
        <v>115</v>
      </c>
      <c r="BF21" s="1">
        <v>2.7858796296296298E-2</v>
      </c>
      <c r="BG21">
        <v>117</v>
      </c>
      <c r="BH21" s="1">
        <v>3.1006944444444445E-2</v>
      </c>
      <c r="BI21">
        <v>116</v>
      </c>
      <c r="BJ21" s="1">
        <v>3.4907407407407408E-2</v>
      </c>
      <c r="BK21">
        <v>124</v>
      </c>
      <c r="BL21" s="1">
        <v>3.7789351851851852E-2</v>
      </c>
      <c r="BM21">
        <v>112</v>
      </c>
      <c r="BN21" s="1">
        <v>4.280092592592593E-2</v>
      </c>
      <c r="BO21">
        <v>120</v>
      </c>
      <c r="BP21" s="1">
        <v>4.4675925925925924E-2</v>
      </c>
      <c r="BQ21">
        <v>123</v>
      </c>
      <c r="BR21" s="1">
        <v>5.9166666666666666E-2</v>
      </c>
    </row>
    <row r="22" spans="1:94" x14ac:dyDescent="0.2">
      <c r="A22">
        <v>21</v>
      </c>
      <c r="B22">
        <v>2061881</v>
      </c>
      <c r="D22" t="s">
        <v>97</v>
      </c>
      <c r="E22" t="s">
        <v>98</v>
      </c>
      <c r="G22" t="s">
        <v>236</v>
      </c>
      <c r="I22">
        <v>0</v>
      </c>
      <c r="J22" s="1">
        <v>0</v>
      </c>
      <c r="K22" s="1">
        <v>5.9398148148148144E-2</v>
      </c>
      <c r="L22" s="1">
        <v>5.9398148148148144E-2</v>
      </c>
      <c r="M22">
        <v>0</v>
      </c>
      <c r="N22">
        <v>1</v>
      </c>
      <c r="O22" t="s">
        <v>237</v>
      </c>
      <c r="P22" t="s">
        <v>237</v>
      </c>
      <c r="R22">
        <v>1</v>
      </c>
      <c r="S22" t="s">
        <v>237</v>
      </c>
      <c r="T22" t="s">
        <v>238</v>
      </c>
      <c r="AJ22">
        <v>0</v>
      </c>
      <c r="AK22">
        <v>0</v>
      </c>
      <c r="AL22">
        <v>0</v>
      </c>
      <c r="AM22">
        <v>1</v>
      </c>
      <c r="AN22" t="s">
        <v>238</v>
      </c>
      <c r="AO22" t="s">
        <v>239</v>
      </c>
      <c r="AQ22">
        <v>1</v>
      </c>
      <c r="AR22">
        <v>28</v>
      </c>
      <c r="AT22" s="1">
        <v>5.9398148148148144E-2</v>
      </c>
      <c r="AU22">
        <v>101</v>
      </c>
      <c r="AV22" s="1">
        <v>5.4652777777777772E-2</v>
      </c>
      <c r="AW22">
        <v>109</v>
      </c>
      <c r="AX22" s="1">
        <v>6.6435185185185182E-3</v>
      </c>
      <c r="AY22">
        <v>102</v>
      </c>
      <c r="AZ22" s="1">
        <v>9.618055555555555E-3</v>
      </c>
      <c r="BA22">
        <v>104</v>
      </c>
      <c r="BB22" s="1">
        <v>1.7256944444444446E-2</v>
      </c>
      <c r="BC22">
        <v>129</v>
      </c>
      <c r="BD22" s="1">
        <v>1.9351851851851853E-2</v>
      </c>
      <c r="BE22">
        <v>103</v>
      </c>
      <c r="BF22" s="1">
        <v>2.2662037037037036E-2</v>
      </c>
      <c r="BG22">
        <v>120</v>
      </c>
      <c r="BH22" s="1">
        <v>2.4259259259259258E-2</v>
      </c>
      <c r="BI22">
        <v>112</v>
      </c>
      <c r="BJ22" s="1">
        <v>2.5405092592592594E-2</v>
      </c>
      <c r="BK22">
        <v>124</v>
      </c>
      <c r="BL22" s="1">
        <v>2.9513888888888892E-2</v>
      </c>
      <c r="BM22">
        <v>115</v>
      </c>
      <c r="BN22" s="1">
        <v>3.3680555555555554E-2</v>
      </c>
      <c r="BO22">
        <v>116</v>
      </c>
      <c r="BP22" s="1">
        <v>3.4745370370370371E-2</v>
      </c>
      <c r="BQ22">
        <v>117</v>
      </c>
      <c r="BR22" s="1">
        <v>3.6759259259259255E-2</v>
      </c>
      <c r="BS22">
        <v>110</v>
      </c>
      <c r="BT22" s="1">
        <v>4.2094907407407407E-2</v>
      </c>
      <c r="BU22">
        <v>106</v>
      </c>
      <c r="BV22" s="1">
        <v>4.6261574074074073E-2</v>
      </c>
      <c r="BW22">
        <v>126</v>
      </c>
      <c r="BX22" s="1">
        <v>4.673611111111111E-2</v>
      </c>
      <c r="BY22">
        <v>128</v>
      </c>
      <c r="BZ22" s="1">
        <v>5.5648148148148148E-2</v>
      </c>
    </row>
    <row r="23" spans="1:94" x14ac:dyDescent="0.2">
      <c r="A23">
        <v>22</v>
      </c>
      <c r="B23">
        <v>2061882</v>
      </c>
      <c r="D23" t="s">
        <v>99</v>
      </c>
      <c r="E23" t="s">
        <v>100</v>
      </c>
      <c r="G23" t="s">
        <v>236</v>
      </c>
      <c r="I23">
        <v>0</v>
      </c>
      <c r="J23" s="1">
        <v>0</v>
      </c>
      <c r="K23" s="1">
        <v>5.4675925925925926E-2</v>
      </c>
      <c r="L23" s="1">
        <v>5.4675925925925926E-2</v>
      </c>
      <c r="M23">
        <v>3</v>
      </c>
      <c r="N23">
        <v>1</v>
      </c>
      <c r="O23" t="s">
        <v>237</v>
      </c>
      <c r="P23" t="s">
        <v>237</v>
      </c>
      <c r="R23">
        <v>1</v>
      </c>
      <c r="S23" t="s">
        <v>237</v>
      </c>
      <c r="T23" t="s">
        <v>238</v>
      </c>
      <c r="AJ23">
        <v>0</v>
      </c>
      <c r="AK23">
        <v>0</v>
      </c>
      <c r="AL23">
        <v>0</v>
      </c>
      <c r="AM23">
        <v>1</v>
      </c>
      <c r="AN23" t="s">
        <v>238</v>
      </c>
      <c r="AO23" t="s">
        <v>239</v>
      </c>
      <c r="AQ23">
        <v>1</v>
      </c>
      <c r="AT23" s="1">
        <v>5.4675925925925926E-2</v>
      </c>
      <c r="AU23">
        <v>101</v>
      </c>
      <c r="AV23" t="s">
        <v>240</v>
      </c>
      <c r="AW23">
        <v>108</v>
      </c>
      <c r="AX23" s="1">
        <v>8.0787037037037043E-3</v>
      </c>
      <c r="AY23">
        <v>114</v>
      </c>
      <c r="AZ23" s="1">
        <v>1.0011574074074074E-2</v>
      </c>
      <c r="BA23">
        <v>113</v>
      </c>
      <c r="BB23" s="1">
        <v>1.3275462962962963E-2</v>
      </c>
      <c r="BC23">
        <v>130</v>
      </c>
      <c r="BD23" s="1">
        <v>1.5173611111111112E-2</v>
      </c>
      <c r="BE23">
        <v>104</v>
      </c>
      <c r="BF23" s="1">
        <v>1.8564814814814815E-2</v>
      </c>
      <c r="BG23">
        <v>129</v>
      </c>
      <c r="BH23" s="1">
        <v>2.1608796296296296E-2</v>
      </c>
      <c r="BI23">
        <v>103</v>
      </c>
      <c r="BJ23" s="1">
        <v>2.4305555555555556E-2</v>
      </c>
      <c r="BK23">
        <v>120</v>
      </c>
      <c r="BL23" s="1">
        <v>2.6863425925925926E-2</v>
      </c>
      <c r="BM23">
        <v>112</v>
      </c>
      <c r="BN23" s="1">
        <v>2.8194444444444442E-2</v>
      </c>
      <c r="BO23">
        <v>105</v>
      </c>
      <c r="BP23" s="1">
        <v>3.15625E-2</v>
      </c>
      <c r="BQ23">
        <v>121</v>
      </c>
      <c r="BR23" s="1">
        <v>3.4722222222222224E-2</v>
      </c>
      <c r="BS23">
        <v>106</v>
      </c>
      <c r="BT23" s="1">
        <v>3.9965277777777773E-2</v>
      </c>
      <c r="BU23">
        <v>126</v>
      </c>
      <c r="BV23" s="1">
        <v>4.0219907407407406E-2</v>
      </c>
      <c r="BW23">
        <v>122</v>
      </c>
      <c r="BX23" s="1">
        <v>4.5370370370370366E-2</v>
      </c>
      <c r="BY23">
        <v>123</v>
      </c>
      <c r="BZ23" s="1">
        <v>4.9837962962962966E-2</v>
      </c>
    </row>
    <row r="24" spans="1:94" x14ac:dyDescent="0.2">
      <c r="A24">
        <v>23</v>
      </c>
      <c r="B24">
        <v>1601823</v>
      </c>
      <c r="D24" t="s">
        <v>101</v>
      </c>
      <c r="E24" t="s">
        <v>102</v>
      </c>
      <c r="G24" t="s">
        <v>236</v>
      </c>
      <c r="I24">
        <v>0</v>
      </c>
      <c r="J24" s="1">
        <v>0</v>
      </c>
      <c r="K24" s="1">
        <v>6.4363425925925921E-2</v>
      </c>
      <c r="L24" s="1">
        <v>6.4363425925925921E-2</v>
      </c>
      <c r="M24">
        <v>3</v>
      </c>
      <c r="N24">
        <v>1</v>
      </c>
      <c r="O24" t="s">
        <v>237</v>
      </c>
      <c r="P24" t="s">
        <v>237</v>
      </c>
      <c r="R24">
        <v>1</v>
      </c>
      <c r="S24" t="s">
        <v>237</v>
      </c>
      <c r="T24" t="s">
        <v>238</v>
      </c>
      <c r="AJ24">
        <v>0</v>
      </c>
      <c r="AK24">
        <v>0</v>
      </c>
      <c r="AL24">
        <v>0</v>
      </c>
      <c r="AM24">
        <v>1</v>
      </c>
      <c r="AN24" t="s">
        <v>238</v>
      </c>
      <c r="AO24" t="s">
        <v>239</v>
      </c>
      <c r="AQ24">
        <v>1</v>
      </c>
      <c r="AT24" s="1">
        <v>6.4363425925925921E-2</v>
      </c>
      <c r="AU24">
        <v>101</v>
      </c>
      <c r="AV24" t="s">
        <v>240</v>
      </c>
      <c r="AW24">
        <v>109</v>
      </c>
      <c r="AX24" s="1">
        <v>6.6782407407407415E-3</v>
      </c>
      <c r="AY24">
        <v>102</v>
      </c>
      <c r="AZ24" s="1">
        <v>1.064814814814815E-2</v>
      </c>
      <c r="BA24">
        <v>113</v>
      </c>
      <c r="BB24" s="1">
        <v>1.545138888888889E-2</v>
      </c>
      <c r="BC24">
        <v>111</v>
      </c>
      <c r="BD24" s="1">
        <v>1.7800925925925925E-2</v>
      </c>
      <c r="BE24">
        <v>105</v>
      </c>
      <c r="BF24" s="1">
        <v>2.1226851851851854E-2</v>
      </c>
      <c r="BG24">
        <v>112</v>
      </c>
      <c r="BH24" s="1">
        <v>2.4062500000000001E-2</v>
      </c>
      <c r="BI24">
        <v>120</v>
      </c>
      <c r="BJ24" s="1">
        <v>2.49537037037037E-2</v>
      </c>
      <c r="BK24">
        <v>124</v>
      </c>
      <c r="BL24" s="1">
        <v>2.8518518518518523E-2</v>
      </c>
      <c r="BM24">
        <v>116</v>
      </c>
      <c r="BN24" s="1">
        <v>3.1134259259259261E-2</v>
      </c>
      <c r="BO24">
        <v>117</v>
      </c>
      <c r="BP24" s="1">
        <v>3.4374999999999996E-2</v>
      </c>
      <c r="BQ24">
        <v>106</v>
      </c>
      <c r="BR24" s="1">
        <v>3.9525462962962964E-2</v>
      </c>
      <c r="BS24">
        <v>110</v>
      </c>
      <c r="BT24" s="1">
        <v>4.2939814814814813E-2</v>
      </c>
      <c r="BU24">
        <v>107</v>
      </c>
      <c r="BV24" s="1">
        <v>4.6805555555555552E-2</v>
      </c>
      <c r="BW24">
        <v>118</v>
      </c>
      <c r="BX24" s="1">
        <v>4.8657407407407406E-2</v>
      </c>
      <c r="BY24">
        <v>119</v>
      </c>
      <c r="BZ24" s="1">
        <v>5.0358796296296297E-2</v>
      </c>
      <c r="CA24">
        <v>122</v>
      </c>
      <c r="CB24" s="1">
        <v>5.4837962962962956E-2</v>
      </c>
      <c r="CC24">
        <v>125</v>
      </c>
      <c r="CD24" s="1">
        <v>5.8067129629629628E-2</v>
      </c>
      <c r="CE24">
        <v>123</v>
      </c>
      <c r="CF24" s="1">
        <v>6.1527777777777772E-2</v>
      </c>
    </row>
    <row r="25" spans="1:94" x14ac:dyDescent="0.2">
      <c r="A25">
        <v>24</v>
      </c>
      <c r="B25">
        <v>1601824</v>
      </c>
      <c r="D25" t="s">
        <v>103</v>
      </c>
      <c r="E25" t="s">
        <v>104</v>
      </c>
      <c r="G25" t="s">
        <v>236</v>
      </c>
      <c r="I25">
        <v>0</v>
      </c>
      <c r="J25" s="1">
        <v>0</v>
      </c>
      <c r="K25" s="1">
        <v>6.069444444444444E-2</v>
      </c>
      <c r="L25" s="1">
        <v>6.069444444444444E-2</v>
      </c>
      <c r="M25">
        <v>0</v>
      </c>
      <c r="N25">
        <v>1</v>
      </c>
      <c r="O25" t="s">
        <v>237</v>
      </c>
      <c r="P25" t="s">
        <v>237</v>
      </c>
      <c r="R25">
        <v>1</v>
      </c>
      <c r="S25" t="s">
        <v>237</v>
      </c>
      <c r="T25" t="s">
        <v>238</v>
      </c>
      <c r="AJ25">
        <v>0</v>
      </c>
      <c r="AK25">
        <v>0</v>
      </c>
      <c r="AL25">
        <v>0</v>
      </c>
      <c r="AM25">
        <v>1</v>
      </c>
      <c r="AN25" t="s">
        <v>238</v>
      </c>
      <c r="AO25" t="s">
        <v>239</v>
      </c>
      <c r="AQ25">
        <v>1</v>
      </c>
      <c r="AR25">
        <v>46</v>
      </c>
      <c r="AT25" s="1">
        <v>6.069444444444444E-2</v>
      </c>
      <c r="AU25">
        <v>101</v>
      </c>
      <c r="AV25" s="1">
        <v>5.3275462962962962E-2</v>
      </c>
      <c r="AW25">
        <v>109</v>
      </c>
      <c r="AX25" s="1">
        <v>4.5023148148148149E-3</v>
      </c>
      <c r="AY25">
        <v>102</v>
      </c>
      <c r="AZ25" s="1">
        <v>7.6504629629629631E-3</v>
      </c>
      <c r="BA25">
        <v>113</v>
      </c>
      <c r="BB25" s="1">
        <v>1.1828703703703704E-2</v>
      </c>
      <c r="BC25">
        <v>104</v>
      </c>
      <c r="BD25" s="1">
        <v>1.4212962962962962E-2</v>
      </c>
      <c r="BE25">
        <v>129</v>
      </c>
      <c r="BF25" s="1">
        <v>1.5127314814814816E-2</v>
      </c>
      <c r="BG25">
        <v>103</v>
      </c>
      <c r="BH25" s="1">
        <v>1.7604166666666667E-2</v>
      </c>
      <c r="BI25">
        <v>120</v>
      </c>
      <c r="BJ25" s="1">
        <v>1.8472222222222223E-2</v>
      </c>
      <c r="BK25">
        <v>112</v>
      </c>
      <c r="BL25" s="1">
        <v>2.0046296296296295E-2</v>
      </c>
      <c r="BM25">
        <v>105</v>
      </c>
      <c r="BN25" s="1">
        <v>2.224537037037037E-2</v>
      </c>
      <c r="BO25">
        <v>121</v>
      </c>
      <c r="BP25" s="1">
        <v>2.3703703703703703E-2</v>
      </c>
      <c r="BQ25">
        <v>124</v>
      </c>
      <c r="BR25" s="1">
        <v>2.6388888888888889E-2</v>
      </c>
      <c r="BS25">
        <v>115</v>
      </c>
      <c r="BT25" s="1">
        <v>2.9305555555555557E-2</v>
      </c>
      <c r="BU25">
        <v>116</v>
      </c>
      <c r="BV25" s="1">
        <v>3.0335648148148143E-2</v>
      </c>
      <c r="BW25">
        <v>117</v>
      </c>
      <c r="BX25" s="1">
        <v>3.2858796296296296E-2</v>
      </c>
      <c r="BY25">
        <v>110</v>
      </c>
      <c r="BZ25" s="1">
        <v>3.7928240740740742E-2</v>
      </c>
      <c r="CA25">
        <v>106</v>
      </c>
      <c r="CB25" s="1">
        <v>4.0798611111111112E-2</v>
      </c>
      <c r="CC25">
        <v>107</v>
      </c>
      <c r="CD25" s="1">
        <v>4.2280092592592598E-2</v>
      </c>
      <c r="CE25">
        <v>119</v>
      </c>
      <c r="CF25" s="1">
        <v>4.6087962962962963E-2</v>
      </c>
      <c r="CG25">
        <v>122</v>
      </c>
      <c r="CH25" s="1">
        <v>4.9930555555555554E-2</v>
      </c>
      <c r="CI25">
        <v>123</v>
      </c>
      <c r="CJ25" s="1">
        <v>5.5023148148148147E-2</v>
      </c>
      <c r="CK25">
        <v>114</v>
      </c>
      <c r="CL25" s="1">
        <v>5.6712962962962965E-2</v>
      </c>
      <c r="CM25">
        <v>108</v>
      </c>
      <c r="CN25" s="1">
        <v>5.9259259259259262E-2</v>
      </c>
    </row>
    <row r="26" spans="1:94" x14ac:dyDescent="0.2">
      <c r="A26">
        <v>25</v>
      </c>
      <c r="B26">
        <v>1601825</v>
      </c>
      <c r="D26" t="s">
        <v>105</v>
      </c>
      <c r="E26" t="s">
        <v>106</v>
      </c>
      <c r="G26" t="s">
        <v>236</v>
      </c>
      <c r="I26">
        <v>0</v>
      </c>
      <c r="J26" s="1">
        <v>0</v>
      </c>
      <c r="K26" s="1">
        <v>6.2164351851851853E-2</v>
      </c>
      <c r="L26" s="1">
        <v>6.2164351851851853E-2</v>
      </c>
      <c r="M26">
        <v>3</v>
      </c>
      <c r="N26">
        <v>1</v>
      </c>
      <c r="O26" t="s">
        <v>237</v>
      </c>
      <c r="P26" t="s">
        <v>237</v>
      </c>
      <c r="R26">
        <v>1</v>
      </c>
      <c r="S26" t="s">
        <v>237</v>
      </c>
      <c r="T26" t="s">
        <v>238</v>
      </c>
      <c r="AJ26">
        <v>0</v>
      </c>
      <c r="AK26">
        <v>0</v>
      </c>
      <c r="AL26">
        <v>0</v>
      </c>
      <c r="AM26">
        <v>1</v>
      </c>
      <c r="AN26" t="s">
        <v>238</v>
      </c>
      <c r="AO26" t="s">
        <v>239</v>
      </c>
      <c r="AQ26">
        <v>1</v>
      </c>
      <c r="AT26" s="1">
        <v>6.2164351851851853E-2</v>
      </c>
      <c r="AU26">
        <v>101</v>
      </c>
      <c r="AV26" t="s">
        <v>240</v>
      </c>
      <c r="AW26">
        <v>108</v>
      </c>
      <c r="AX26" s="1">
        <v>6.3541666666666668E-3</v>
      </c>
      <c r="AY26">
        <v>109</v>
      </c>
      <c r="AZ26" s="1">
        <v>9.6064814814814815E-3</v>
      </c>
      <c r="BA26">
        <v>102</v>
      </c>
      <c r="BB26" s="1">
        <v>1.3043981481481483E-2</v>
      </c>
      <c r="BC26">
        <v>102</v>
      </c>
      <c r="BD26" s="1">
        <v>1.3101851851851852E-2</v>
      </c>
      <c r="BE26">
        <v>114</v>
      </c>
      <c r="BF26" s="1">
        <v>1.7013888888888887E-2</v>
      </c>
      <c r="BG26">
        <v>113</v>
      </c>
      <c r="BH26" s="1">
        <v>2.1099537037037038E-2</v>
      </c>
      <c r="BI26">
        <v>111</v>
      </c>
      <c r="BJ26" s="1">
        <v>2.3680555555555555E-2</v>
      </c>
      <c r="BK26">
        <v>125</v>
      </c>
      <c r="BL26" s="1">
        <v>2.6064814814814815E-2</v>
      </c>
      <c r="BM26">
        <v>116</v>
      </c>
      <c r="BN26" s="1">
        <v>3.0914351851851849E-2</v>
      </c>
      <c r="BO26">
        <v>124</v>
      </c>
      <c r="BP26" s="1">
        <v>3.4618055555555555E-2</v>
      </c>
      <c r="BQ26">
        <v>121</v>
      </c>
      <c r="BR26" s="1">
        <v>4.0613425925925928E-2</v>
      </c>
      <c r="BS26">
        <v>105</v>
      </c>
      <c r="BT26" s="1">
        <v>4.252314814814815E-2</v>
      </c>
      <c r="BU26">
        <v>103</v>
      </c>
      <c r="BV26" s="1">
        <v>5.2824074074074079E-2</v>
      </c>
      <c r="BW26">
        <v>112</v>
      </c>
      <c r="BX26" s="1">
        <v>5.527777777777778E-2</v>
      </c>
    </row>
    <row r="27" spans="1:94" x14ac:dyDescent="0.2">
      <c r="A27">
        <v>26</v>
      </c>
      <c r="B27">
        <v>1601826</v>
      </c>
      <c r="D27" t="s">
        <v>107</v>
      </c>
      <c r="E27" t="s">
        <v>106</v>
      </c>
      <c r="G27" t="s">
        <v>236</v>
      </c>
      <c r="I27">
        <v>0</v>
      </c>
      <c r="J27" s="1">
        <v>0</v>
      </c>
      <c r="K27" s="1">
        <v>6.283564814814814E-2</v>
      </c>
      <c r="L27" s="1">
        <v>6.283564814814814E-2</v>
      </c>
      <c r="M27">
        <v>3</v>
      </c>
      <c r="N27">
        <v>1</v>
      </c>
      <c r="O27" t="s">
        <v>237</v>
      </c>
      <c r="P27" t="s">
        <v>237</v>
      </c>
      <c r="R27">
        <v>1</v>
      </c>
      <c r="S27" t="s">
        <v>237</v>
      </c>
      <c r="T27" t="s">
        <v>238</v>
      </c>
      <c r="AJ27">
        <v>0</v>
      </c>
      <c r="AK27">
        <v>0</v>
      </c>
      <c r="AL27">
        <v>0</v>
      </c>
      <c r="AM27">
        <v>1</v>
      </c>
      <c r="AN27" t="s">
        <v>238</v>
      </c>
      <c r="AO27" t="s">
        <v>239</v>
      </c>
      <c r="AQ27">
        <v>1</v>
      </c>
      <c r="AT27" s="1">
        <v>6.283564814814814E-2</v>
      </c>
      <c r="AU27">
        <v>101</v>
      </c>
      <c r="AV27" t="s">
        <v>240</v>
      </c>
      <c r="AW27">
        <v>108</v>
      </c>
      <c r="AX27" s="1">
        <v>7.2916666666666659E-3</v>
      </c>
      <c r="AY27">
        <v>109</v>
      </c>
      <c r="AZ27" s="1">
        <v>9.6759259259259264E-3</v>
      </c>
      <c r="BA27">
        <v>102</v>
      </c>
      <c r="BB27" s="1">
        <v>1.3078703703703703E-2</v>
      </c>
      <c r="BC27">
        <v>114</v>
      </c>
      <c r="BD27" s="1">
        <v>1.7071759259259259E-2</v>
      </c>
      <c r="BE27">
        <v>113</v>
      </c>
      <c r="BF27" s="1">
        <v>2.101851851851852E-2</v>
      </c>
      <c r="BG27">
        <v>111</v>
      </c>
      <c r="BH27" s="1">
        <v>2.3796296296296298E-2</v>
      </c>
      <c r="BI27">
        <v>125</v>
      </c>
      <c r="BJ27" s="1">
        <v>2.6157407407407407E-2</v>
      </c>
      <c r="BK27">
        <v>116</v>
      </c>
      <c r="BL27" s="1">
        <v>3.0972222222222224E-2</v>
      </c>
      <c r="BM27">
        <v>124</v>
      </c>
      <c r="BN27" s="1">
        <v>3.4652777777777775E-2</v>
      </c>
      <c r="BO27">
        <v>121</v>
      </c>
      <c r="BP27" s="1">
        <v>4.0532407407407406E-2</v>
      </c>
      <c r="BQ27">
        <v>105</v>
      </c>
      <c r="BR27" s="1">
        <v>4.2604166666666665E-2</v>
      </c>
      <c r="BS27">
        <v>103</v>
      </c>
      <c r="BT27" s="1">
        <v>5.2893518518518513E-2</v>
      </c>
      <c r="BU27">
        <v>112</v>
      </c>
      <c r="BV27" s="1">
        <v>5.5358796296296288E-2</v>
      </c>
      <c r="BW27">
        <v>128</v>
      </c>
      <c r="BX27" s="1">
        <v>6.1030092592592594E-2</v>
      </c>
    </row>
    <row r="28" spans="1:94" x14ac:dyDescent="0.2">
      <c r="A28">
        <v>27</v>
      </c>
      <c r="B28">
        <v>2061887</v>
      </c>
      <c r="D28" t="s">
        <v>108</v>
      </c>
      <c r="E28" t="s">
        <v>108</v>
      </c>
      <c r="G28" t="s">
        <v>236</v>
      </c>
      <c r="I28">
        <v>0</v>
      </c>
      <c r="J28" s="1">
        <v>0</v>
      </c>
      <c r="K28" s="1">
        <v>6.3020833333333331E-2</v>
      </c>
      <c r="L28" s="1">
        <v>6.3020833333333331E-2</v>
      </c>
      <c r="M28">
        <v>3</v>
      </c>
      <c r="N28">
        <v>1</v>
      </c>
      <c r="O28" t="s">
        <v>237</v>
      </c>
      <c r="P28" t="s">
        <v>237</v>
      </c>
      <c r="R28">
        <v>1</v>
      </c>
      <c r="S28" t="s">
        <v>237</v>
      </c>
      <c r="T28" t="s">
        <v>238</v>
      </c>
      <c r="AJ28">
        <v>0</v>
      </c>
      <c r="AK28">
        <v>0</v>
      </c>
      <c r="AL28">
        <v>0</v>
      </c>
      <c r="AM28">
        <v>1</v>
      </c>
      <c r="AN28" t="s">
        <v>238</v>
      </c>
      <c r="AO28" t="s">
        <v>239</v>
      </c>
      <c r="AQ28">
        <v>1</v>
      </c>
      <c r="AT28" s="1">
        <v>6.3020833333333331E-2</v>
      </c>
      <c r="AU28">
        <v>101</v>
      </c>
      <c r="AV28" t="s">
        <v>240</v>
      </c>
      <c r="AW28">
        <v>123</v>
      </c>
      <c r="AX28" s="1">
        <v>4.7916666666666672E-3</v>
      </c>
      <c r="AY28">
        <v>111</v>
      </c>
      <c r="AZ28" s="1">
        <v>1.0208333333333333E-2</v>
      </c>
      <c r="BA28">
        <v>113</v>
      </c>
      <c r="BB28" s="1">
        <v>1.4733796296296295E-2</v>
      </c>
      <c r="BC28">
        <v>114</v>
      </c>
      <c r="BD28" s="1">
        <v>4.1412037037037039E-2</v>
      </c>
      <c r="BE28">
        <v>109</v>
      </c>
      <c r="BF28" s="1">
        <v>6.0474537037037035E-2</v>
      </c>
    </row>
    <row r="29" spans="1:94" x14ac:dyDescent="0.2">
      <c r="A29">
        <v>28</v>
      </c>
      <c r="B29">
        <v>1601828</v>
      </c>
      <c r="D29" t="s">
        <v>109</v>
      </c>
      <c r="E29" t="s">
        <v>109</v>
      </c>
      <c r="G29" t="s">
        <v>236</v>
      </c>
      <c r="I29">
        <v>0</v>
      </c>
      <c r="J29" s="1">
        <v>0</v>
      </c>
      <c r="K29" s="1">
        <v>6.2870370370370368E-2</v>
      </c>
      <c r="L29" s="1">
        <v>6.2870370370370368E-2</v>
      </c>
      <c r="M29">
        <v>0</v>
      </c>
      <c r="N29">
        <v>1</v>
      </c>
      <c r="O29" t="s">
        <v>237</v>
      </c>
      <c r="P29" t="s">
        <v>237</v>
      </c>
      <c r="R29">
        <v>1</v>
      </c>
      <c r="S29" t="s">
        <v>237</v>
      </c>
      <c r="T29" t="s">
        <v>238</v>
      </c>
      <c r="AJ29">
        <v>0</v>
      </c>
      <c r="AK29">
        <v>0</v>
      </c>
      <c r="AL29">
        <v>0</v>
      </c>
      <c r="AM29">
        <v>1</v>
      </c>
      <c r="AN29" t="s">
        <v>238</v>
      </c>
      <c r="AO29" t="s">
        <v>239</v>
      </c>
      <c r="AQ29">
        <v>1</v>
      </c>
      <c r="AR29">
        <v>64</v>
      </c>
      <c r="AT29" s="1">
        <v>6.2870370370370368E-2</v>
      </c>
      <c r="AU29">
        <v>101</v>
      </c>
      <c r="AV29" s="1">
        <v>5.7256944444444437E-2</v>
      </c>
      <c r="AW29">
        <v>108</v>
      </c>
      <c r="AX29" s="1">
        <v>5.2083333333333333E-4</v>
      </c>
      <c r="AY29">
        <v>109</v>
      </c>
      <c r="AZ29" s="1">
        <v>3.5532407407407405E-3</v>
      </c>
      <c r="BA29">
        <v>102</v>
      </c>
      <c r="BB29" s="1">
        <v>5.6481481481481478E-3</v>
      </c>
      <c r="BC29">
        <v>114</v>
      </c>
      <c r="BD29" s="1">
        <v>8.2407407407407412E-3</v>
      </c>
      <c r="BE29">
        <v>123</v>
      </c>
      <c r="BF29" s="1">
        <v>9.9421296296296289E-3</v>
      </c>
      <c r="BG29">
        <v>111</v>
      </c>
      <c r="BH29" s="1">
        <v>1.2094907407407408E-2</v>
      </c>
      <c r="BI29">
        <v>113</v>
      </c>
      <c r="BJ29" s="1">
        <v>1.4178240740740741E-2</v>
      </c>
      <c r="BK29">
        <v>104</v>
      </c>
      <c r="BL29" s="1">
        <v>1.6932870370370369E-2</v>
      </c>
      <c r="BM29">
        <v>103</v>
      </c>
      <c r="BN29" s="1">
        <v>2.0462962962962964E-2</v>
      </c>
      <c r="BO29">
        <v>120</v>
      </c>
      <c r="BP29" s="1">
        <v>2.1597222222222223E-2</v>
      </c>
      <c r="BQ29">
        <v>112</v>
      </c>
      <c r="BR29" s="1">
        <v>2.2326388888888885E-2</v>
      </c>
      <c r="BS29">
        <v>105</v>
      </c>
      <c r="BT29" s="1">
        <v>2.613425925925926E-2</v>
      </c>
      <c r="BU29">
        <v>121</v>
      </c>
      <c r="BV29" s="1">
        <v>2.763888888888889E-2</v>
      </c>
      <c r="BW29">
        <v>124</v>
      </c>
      <c r="BX29" s="1">
        <v>3.0879629629629632E-2</v>
      </c>
      <c r="BY29">
        <v>115</v>
      </c>
      <c r="BZ29" s="1">
        <v>3.3541666666666664E-2</v>
      </c>
      <c r="CA29">
        <v>116</v>
      </c>
      <c r="CB29" s="1">
        <v>3.4629629629629628E-2</v>
      </c>
      <c r="CC29">
        <v>117</v>
      </c>
      <c r="CD29" s="1">
        <v>3.664351851851852E-2</v>
      </c>
      <c r="CE29">
        <v>110</v>
      </c>
      <c r="CF29" s="1">
        <v>4.0740740740740737E-2</v>
      </c>
      <c r="CG29">
        <v>106</v>
      </c>
      <c r="CH29" s="1">
        <v>4.4074074074074071E-2</v>
      </c>
      <c r="CI29">
        <v>107</v>
      </c>
      <c r="CJ29" s="1">
        <v>4.5995370370370374E-2</v>
      </c>
      <c r="CK29">
        <v>118</v>
      </c>
      <c r="CL29" s="1">
        <v>4.8692129629629627E-2</v>
      </c>
      <c r="CM29">
        <v>119</v>
      </c>
      <c r="CN29" s="1">
        <v>5.0324074074074077E-2</v>
      </c>
      <c r="CO29">
        <v>122</v>
      </c>
      <c r="CP29" s="1">
        <v>5.4872685185185184E-2</v>
      </c>
    </row>
    <row r="30" spans="1:94" x14ac:dyDescent="0.2">
      <c r="A30">
        <v>29</v>
      </c>
      <c r="B30">
        <v>1601829</v>
      </c>
      <c r="D30" t="s">
        <v>110</v>
      </c>
      <c r="E30" t="s">
        <v>110</v>
      </c>
      <c r="G30" t="s">
        <v>236</v>
      </c>
      <c r="I30">
        <v>0</v>
      </c>
      <c r="J30" s="1">
        <v>0</v>
      </c>
      <c r="K30" s="1">
        <v>6.0231481481481476E-2</v>
      </c>
      <c r="L30" s="1">
        <v>6.0231481481481476E-2</v>
      </c>
      <c r="M30">
        <v>0</v>
      </c>
      <c r="N30">
        <v>1</v>
      </c>
      <c r="O30" t="s">
        <v>237</v>
      </c>
      <c r="P30" t="s">
        <v>237</v>
      </c>
      <c r="R30">
        <v>1</v>
      </c>
      <c r="S30" t="s">
        <v>237</v>
      </c>
      <c r="T30" t="s">
        <v>238</v>
      </c>
      <c r="AJ30">
        <v>0</v>
      </c>
      <c r="AK30">
        <v>0</v>
      </c>
      <c r="AL30">
        <v>0</v>
      </c>
      <c r="AM30">
        <v>1</v>
      </c>
      <c r="AN30" t="s">
        <v>238</v>
      </c>
      <c r="AO30" t="s">
        <v>239</v>
      </c>
      <c r="AQ30">
        <v>1</v>
      </c>
      <c r="AR30">
        <v>41</v>
      </c>
      <c r="AT30" s="1">
        <v>6.0231481481481476E-2</v>
      </c>
      <c r="AU30">
        <v>101</v>
      </c>
      <c r="AV30" s="1">
        <v>5.7025462962962958E-2</v>
      </c>
      <c r="AW30">
        <v>109</v>
      </c>
      <c r="AX30" s="1">
        <v>5.0115740740740737E-3</v>
      </c>
      <c r="AY30">
        <v>102</v>
      </c>
      <c r="AZ30" s="1">
        <v>7.2685185185185188E-3</v>
      </c>
      <c r="BA30">
        <v>113</v>
      </c>
      <c r="BB30" s="1">
        <v>1.113425925925926E-2</v>
      </c>
      <c r="BC30">
        <v>130</v>
      </c>
      <c r="BD30" s="1">
        <v>1.1851851851851851E-2</v>
      </c>
      <c r="BE30">
        <v>104</v>
      </c>
      <c r="BF30" s="1">
        <v>1.4120370370370368E-2</v>
      </c>
      <c r="BG30">
        <v>129</v>
      </c>
      <c r="BH30" s="1">
        <v>1.503472222222222E-2</v>
      </c>
      <c r="BI30">
        <v>103</v>
      </c>
      <c r="BJ30" s="1">
        <v>1.7349537037037038E-2</v>
      </c>
      <c r="BK30">
        <v>120</v>
      </c>
      <c r="BL30" s="1">
        <v>1.8379629629629628E-2</v>
      </c>
      <c r="BM30">
        <v>112</v>
      </c>
      <c r="BN30" s="1">
        <v>1.9027777777777779E-2</v>
      </c>
      <c r="BO30">
        <v>124</v>
      </c>
      <c r="BP30" s="1">
        <v>2.2199074074074076E-2</v>
      </c>
      <c r="BQ30">
        <v>115</v>
      </c>
      <c r="BR30" s="1">
        <v>2.4976851851851851E-2</v>
      </c>
      <c r="BS30">
        <v>117</v>
      </c>
      <c r="BT30" s="1">
        <v>2.7569444444444448E-2</v>
      </c>
      <c r="BU30">
        <v>116</v>
      </c>
      <c r="BV30" s="1">
        <v>2.9247685185185186E-2</v>
      </c>
      <c r="BW30">
        <v>110</v>
      </c>
      <c r="BX30" s="1">
        <v>3.2951388888888891E-2</v>
      </c>
      <c r="BY30">
        <v>106</v>
      </c>
      <c r="BZ30" s="1">
        <v>3.6238425925925924E-2</v>
      </c>
      <c r="CA30">
        <v>107</v>
      </c>
      <c r="CB30" s="1">
        <v>3.9074074074074074E-2</v>
      </c>
      <c r="CC30">
        <v>118</v>
      </c>
      <c r="CD30" s="1">
        <v>4.1400462962962965E-2</v>
      </c>
      <c r="CE30">
        <v>119</v>
      </c>
      <c r="CF30" s="1">
        <v>4.2488425925925923E-2</v>
      </c>
      <c r="CG30">
        <v>122</v>
      </c>
      <c r="CH30" s="1">
        <v>4.5844907407407404E-2</v>
      </c>
      <c r="CI30">
        <v>123</v>
      </c>
      <c r="CJ30" s="1">
        <v>4.8738425925925921E-2</v>
      </c>
      <c r="CK30">
        <v>114</v>
      </c>
      <c r="CL30" s="1">
        <v>5.2372685185185182E-2</v>
      </c>
      <c r="CM30">
        <v>108</v>
      </c>
      <c r="CN30" s="1">
        <v>5.4849537037037037E-2</v>
      </c>
      <c r="CO30">
        <v>128</v>
      </c>
      <c r="CP30" s="1">
        <v>5.8125000000000003E-2</v>
      </c>
    </row>
    <row r="31" spans="1:94" x14ac:dyDescent="0.2">
      <c r="A31">
        <v>30</v>
      </c>
      <c r="B31">
        <v>1601830</v>
      </c>
      <c r="D31" t="s">
        <v>111</v>
      </c>
      <c r="E31" t="s">
        <v>112</v>
      </c>
      <c r="G31" t="s">
        <v>236</v>
      </c>
      <c r="I31">
        <v>0</v>
      </c>
      <c r="J31" s="1">
        <v>0</v>
      </c>
      <c r="K31" s="1">
        <v>6.3888888888888884E-2</v>
      </c>
      <c r="L31" s="1">
        <v>6.3888888888888884E-2</v>
      </c>
      <c r="M31">
        <v>0</v>
      </c>
      <c r="N31">
        <v>1</v>
      </c>
      <c r="O31" t="s">
        <v>237</v>
      </c>
      <c r="P31" t="s">
        <v>237</v>
      </c>
      <c r="R31">
        <v>1</v>
      </c>
      <c r="S31" t="s">
        <v>237</v>
      </c>
      <c r="T31" t="s">
        <v>238</v>
      </c>
      <c r="AJ31">
        <v>0</v>
      </c>
      <c r="AK31">
        <v>0</v>
      </c>
      <c r="AL31">
        <v>0</v>
      </c>
      <c r="AM31">
        <v>1</v>
      </c>
      <c r="AN31" t="s">
        <v>238</v>
      </c>
      <c r="AO31" t="s">
        <v>239</v>
      </c>
      <c r="AQ31">
        <v>1</v>
      </c>
      <c r="AR31">
        <v>71</v>
      </c>
      <c r="AT31" s="1">
        <v>6.3888888888888884E-2</v>
      </c>
      <c r="AU31">
        <v>101</v>
      </c>
      <c r="AV31" s="1">
        <v>6.0937499999999999E-2</v>
      </c>
      <c r="AW31">
        <v>109</v>
      </c>
      <c r="AX31" s="1">
        <v>6.4814814814814813E-3</v>
      </c>
      <c r="AY31">
        <v>102</v>
      </c>
      <c r="AZ31" s="1">
        <v>1.0243055555555556E-2</v>
      </c>
      <c r="BA31">
        <v>104</v>
      </c>
      <c r="BB31" s="1">
        <v>1.7650462962962962E-2</v>
      </c>
      <c r="BC31">
        <v>129</v>
      </c>
      <c r="BD31" s="1">
        <v>1.9490740740740743E-2</v>
      </c>
      <c r="BE31">
        <v>103</v>
      </c>
      <c r="BF31" s="1">
        <v>2.2766203703703702E-2</v>
      </c>
      <c r="BG31">
        <v>120</v>
      </c>
      <c r="BH31" s="1">
        <v>2.4108796296296298E-2</v>
      </c>
      <c r="BI31">
        <v>112</v>
      </c>
      <c r="BJ31" s="1">
        <v>2.5046296296296299E-2</v>
      </c>
      <c r="BK31">
        <v>124</v>
      </c>
      <c r="BL31" s="1">
        <v>2.9085648148148149E-2</v>
      </c>
      <c r="BM31">
        <v>115</v>
      </c>
      <c r="BN31" s="1">
        <v>3.2754629629629627E-2</v>
      </c>
      <c r="BO31">
        <v>116</v>
      </c>
      <c r="BP31" s="1">
        <v>3.4560185185185187E-2</v>
      </c>
      <c r="BQ31">
        <v>117</v>
      </c>
      <c r="BR31" s="1">
        <v>3.8414351851851852E-2</v>
      </c>
      <c r="BS31">
        <v>110</v>
      </c>
      <c r="BT31" s="1">
        <v>4.1030092592592597E-2</v>
      </c>
      <c r="BU31">
        <v>106</v>
      </c>
      <c r="BV31" s="1">
        <v>4.3807870370370372E-2</v>
      </c>
      <c r="BW31">
        <v>107</v>
      </c>
      <c r="BX31" s="1">
        <v>4.704861111111111E-2</v>
      </c>
      <c r="BY31">
        <v>118</v>
      </c>
      <c r="BZ31" s="1">
        <v>4.9849537037037039E-2</v>
      </c>
      <c r="CA31">
        <v>119</v>
      </c>
      <c r="CB31" s="1">
        <v>5.1793981481481483E-2</v>
      </c>
      <c r="CC31">
        <v>122</v>
      </c>
      <c r="CD31" s="1">
        <v>5.7986111111111106E-2</v>
      </c>
    </row>
    <row r="32" spans="1:94" x14ac:dyDescent="0.2">
      <c r="A32">
        <v>31</v>
      </c>
      <c r="B32">
        <v>1601831</v>
      </c>
      <c r="D32" t="s">
        <v>113</v>
      </c>
      <c r="E32" t="s">
        <v>114</v>
      </c>
      <c r="G32" t="s">
        <v>236</v>
      </c>
      <c r="I32">
        <v>0</v>
      </c>
      <c r="J32" s="1">
        <v>0</v>
      </c>
      <c r="K32" s="1">
        <v>5.7592592592592591E-2</v>
      </c>
      <c r="L32" s="1">
        <v>5.7592592592592591E-2</v>
      </c>
      <c r="M32">
        <v>0</v>
      </c>
      <c r="N32">
        <v>1</v>
      </c>
      <c r="O32" t="s">
        <v>237</v>
      </c>
      <c r="P32" t="s">
        <v>237</v>
      </c>
      <c r="R32">
        <v>1</v>
      </c>
      <c r="S32" t="s">
        <v>237</v>
      </c>
      <c r="T32" t="s">
        <v>238</v>
      </c>
      <c r="AJ32">
        <v>0</v>
      </c>
      <c r="AK32">
        <v>0</v>
      </c>
      <c r="AL32">
        <v>0</v>
      </c>
      <c r="AM32">
        <v>1</v>
      </c>
      <c r="AN32" t="s">
        <v>238</v>
      </c>
      <c r="AO32" t="s">
        <v>239</v>
      </c>
      <c r="AQ32">
        <v>1</v>
      </c>
      <c r="AR32">
        <v>14</v>
      </c>
      <c r="AT32" s="1">
        <v>5.7592592592592591E-2</v>
      </c>
      <c r="AU32">
        <v>101</v>
      </c>
      <c r="AV32" s="1">
        <v>9.0972222222222218E-3</v>
      </c>
      <c r="AW32">
        <v>128</v>
      </c>
      <c r="AX32" s="1">
        <v>8.5763888888888886E-3</v>
      </c>
      <c r="AY32">
        <v>122</v>
      </c>
      <c r="AZ32" s="1">
        <v>1.2939814814814814E-2</v>
      </c>
      <c r="BA32">
        <v>119</v>
      </c>
      <c r="BB32" s="1">
        <v>1.8645833333333334E-2</v>
      </c>
      <c r="BC32">
        <v>118</v>
      </c>
      <c r="BD32" s="1">
        <v>2.0335648148148148E-2</v>
      </c>
      <c r="BE32">
        <v>107</v>
      </c>
      <c r="BF32" s="1">
        <v>2.2453703703703708E-2</v>
      </c>
      <c r="BG32">
        <v>106</v>
      </c>
      <c r="BH32" s="1">
        <v>2.7106481481481481E-2</v>
      </c>
      <c r="BI32">
        <v>110</v>
      </c>
      <c r="BJ32" s="1">
        <v>3.1122685185185187E-2</v>
      </c>
      <c r="BK32">
        <v>115</v>
      </c>
      <c r="BL32" s="1">
        <v>3.4965277777777783E-2</v>
      </c>
      <c r="BM32">
        <v>116</v>
      </c>
      <c r="BN32" s="1">
        <v>3.6354166666666667E-2</v>
      </c>
      <c r="BO32">
        <v>117</v>
      </c>
      <c r="BP32" s="1">
        <v>3.8854166666666669E-2</v>
      </c>
      <c r="BQ32">
        <v>121</v>
      </c>
      <c r="BR32" s="1">
        <v>4.7453703703703699E-2</v>
      </c>
      <c r="BS32">
        <v>111</v>
      </c>
      <c r="BT32" s="1">
        <v>5.0555555555555555E-2</v>
      </c>
      <c r="BU32">
        <v>123</v>
      </c>
      <c r="BV32" s="1">
        <v>5.319444444444444E-2</v>
      </c>
      <c r="BW32">
        <v>108</v>
      </c>
      <c r="BX32" s="1">
        <v>5.5520833333333332E-2</v>
      </c>
    </row>
    <row r="33" spans="1:98" x14ac:dyDescent="0.2">
      <c r="A33">
        <v>32</v>
      </c>
      <c r="B33">
        <v>2061873</v>
      </c>
      <c r="D33" t="s">
        <v>115</v>
      </c>
      <c r="E33" t="s">
        <v>114</v>
      </c>
      <c r="G33" t="s">
        <v>236</v>
      </c>
      <c r="I33">
        <v>0</v>
      </c>
      <c r="J33" s="1">
        <v>0</v>
      </c>
      <c r="K33" s="1">
        <v>6.4537037037037046E-2</v>
      </c>
      <c r="L33" s="1">
        <v>6.4537037037037046E-2</v>
      </c>
      <c r="M33">
        <v>0</v>
      </c>
      <c r="N33">
        <v>1</v>
      </c>
      <c r="O33" t="s">
        <v>237</v>
      </c>
      <c r="P33" t="s">
        <v>237</v>
      </c>
      <c r="R33">
        <v>1</v>
      </c>
      <c r="S33" t="s">
        <v>237</v>
      </c>
      <c r="T33" t="s">
        <v>238</v>
      </c>
      <c r="AJ33">
        <v>0</v>
      </c>
      <c r="AK33">
        <v>0</v>
      </c>
      <c r="AL33">
        <v>0</v>
      </c>
      <c r="AM33">
        <v>1</v>
      </c>
      <c r="AN33" t="s">
        <v>238</v>
      </c>
      <c r="AO33" t="s">
        <v>239</v>
      </c>
      <c r="AQ33">
        <v>1</v>
      </c>
      <c r="AR33">
        <v>72</v>
      </c>
      <c r="AT33" s="1">
        <v>6.4537037037037046E-2</v>
      </c>
      <c r="AU33">
        <v>101</v>
      </c>
      <c r="AV33" s="1">
        <v>6.1932870370370374E-2</v>
      </c>
      <c r="AW33">
        <v>109</v>
      </c>
      <c r="AX33" s="1">
        <v>7.0254629629629634E-3</v>
      </c>
      <c r="AY33">
        <v>102</v>
      </c>
      <c r="AZ33" s="1">
        <v>1.113425925925926E-2</v>
      </c>
      <c r="BA33">
        <v>114</v>
      </c>
      <c r="BB33" s="1">
        <v>1.5914351851851853E-2</v>
      </c>
      <c r="BC33">
        <v>123</v>
      </c>
      <c r="BD33" s="1">
        <v>1.8043981481481484E-2</v>
      </c>
      <c r="BE33">
        <v>113</v>
      </c>
      <c r="BF33" s="1">
        <v>2.1180555555555553E-2</v>
      </c>
      <c r="BG33">
        <v>104</v>
      </c>
      <c r="BH33" s="1">
        <v>2.5185185185185185E-2</v>
      </c>
      <c r="BI33">
        <v>129</v>
      </c>
      <c r="BJ33" s="1">
        <v>2.6817129629629632E-2</v>
      </c>
      <c r="BK33">
        <v>103</v>
      </c>
      <c r="BL33" s="1">
        <v>2.884259259259259E-2</v>
      </c>
      <c r="BM33">
        <v>120</v>
      </c>
      <c r="BN33" s="1">
        <v>3.0740740740740739E-2</v>
      </c>
      <c r="BO33">
        <v>112</v>
      </c>
      <c r="BP33" s="1">
        <v>3.2048611111111111E-2</v>
      </c>
      <c r="BQ33">
        <v>124</v>
      </c>
      <c r="BR33" s="1">
        <v>3.5810185185185188E-2</v>
      </c>
      <c r="BS33">
        <v>115</v>
      </c>
      <c r="BT33" s="1">
        <v>4.099537037037037E-2</v>
      </c>
      <c r="BU33">
        <v>116</v>
      </c>
      <c r="BV33" s="1">
        <v>4.3750000000000004E-2</v>
      </c>
      <c r="BW33">
        <v>110</v>
      </c>
      <c r="BX33" s="1">
        <v>4.7361111111111111E-2</v>
      </c>
      <c r="BY33">
        <v>106</v>
      </c>
      <c r="BZ33" s="1">
        <v>5.1527777777777777E-2</v>
      </c>
      <c r="CA33">
        <v>126</v>
      </c>
      <c r="CB33" s="1">
        <v>5.1655092592592593E-2</v>
      </c>
      <c r="CC33">
        <v>107</v>
      </c>
      <c r="CD33" s="1">
        <v>5.3634259259259263E-2</v>
      </c>
      <c r="CE33">
        <v>118</v>
      </c>
      <c r="CF33" s="1">
        <v>5.6574074074074075E-2</v>
      </c>
      <c r="CG33">
        <v>128</v>
      </c>
      <c r="CH33" s="1">
        <v>6.2523148148148147E-2</v>
      </c>
    </row>
    <row r="34" spans="1:98" x14ac:dyDescent="0.2">
      <c r="A34">
        <v>33</v>
      </c>
      <c r="B34">
        <v>1601833</v>
      </c>
      <c r="D34" t="s">
        <v>116</v>
      </c>
      <c r="E34" t="s">
        <v>117</v>
      </c>
      <c r="G34" t="s">
        <v>236</v>
      </c>
      <c r="I34">
        <v>0</v>
      </c>
      <c r="J34" s="1">
        <v>0</v>
      </c>
      <c r="K34" s="1">
        <v>6.0150462962962968E-2</v>
      </c>
      <c r="L34" s="1">
        <v>6.0150462962962968E-2</v>
      </c>
      <c r="M34">
        <v>0</v>
      </c>
      <c r="N34">
        <v>1</v>
      </c>
      <c r="O34" t="s">
        <v>237</v>
      </c>
      <c r="P34" t="s">
        <v>237</v>
      </c>
      <c r="R34">
        <v>1</v>
      </c>
      <c r="S34" t="s">
        <v>237</v>
      </c>
      <c r="T34" t="s">
        <v>238</v>
      </c>
      <c r="AJ34">
        <v>0</v>
      </c>
      <c r="AK34">
        <v>0</v>
      </c>
      <c r="AL34">
        <v>0</v>
      </c>
      <c r="AM34">
        <v>1</v>
      </c>
      <c r="AN34" t="s">
        <v>238</v>
      </c>
      <c r="AO34" t="s">
        <v>239</v>
      </c>
      <c r="AQ34">
        <v>1</v>
      </c>
      <c r="AR34">
        <v>39</v>
      </c>
      <c r="AT34" s="1">
        <v>6.0150462962962968E-2</v>
      </c>
      <c r="AU34">
        <v>101</v>
      </c>
      <c r="AV34" s="1">
        <v>5.6979166666666664E-2</v>
      </c>
      <c r="AW34">
        <v>109</v>
      </c>
      <c r="AX34" s="1">
        <v>3.0208333333333333E-3</v>
      </c>
      <c r="AY34">
        <v>102</v>
      </c>
      <c r="AZ34" s="1">
        <v>5.1273148148148146E-3</v>
      </c>
      <c r="BA34">
        <v>114</v>
      </c>
      <c r="BB34" s="1">
        <v>7.9282407407407409E-3</v>
      </c>
      <c r="BC34">
        <v>111</v>
      </c>
      <c r="BD34" s="1">
        <v>1.1782407407407406E-2</v>
      </c>
      <c r="BE34">
        <v>113</v>
      </c>
      <c r="BF34" s="1">
        <v>1.3969907407407408E-2</v>
      </c>
      <c r="BG34">
        <v>104</v>
      </c>
      <c r="BH34" s="1">
        <v>1.7349537037037038E-2</v>
      </c>
      <c r="BI34">
        <v>129</v>
      </c>
      <c r="BJ34" s="1">
        <v>1.9317129629629629E-2</v>
      </c>
      <c r="BK34">
        <v>103</v>
      </c>
      <c r="BL34" s="1">
        <v>2.1782407407407407E-2</v>
      </c>
      <c r="BM34">
        <v>120</v>
      </c>
      <c r="BN34" s="1">
        <v>2.2997685185185187E-2</v>
      </c>
      <c r="BO34">
        <v>112</v>
      </c>
      <c r="BP34" s="1">
        <v>2.3761574074074074E-2</v>
      </c>
      <c r="BQ34">
        <v>105</v>
      </c>
      <c r="BR34" s="1">
        <v>2.5868055555555557E-2</v>
      </c>
      <c r="BS34">
        <v>121</v>
      </c>
      <c r="BT34" s="1">
        <v>2.7893518518518515E-2</v>
      </c>
      <c r="BU34">
        <v>124</v>
      </c>
      <c r="BV34" s="1">
        <v>3.1736111111111111E-2</v>
      </c>
      <c r="BW34">
        <v>115</v>
      </c>
      <c r="BX34" s="1">
        <v>3.4351851851851849E-2</v>
      </c>
      <c r="BY34">
        <v>116</v>
      </c>
      <c r="BZ34" s="1">
        <v>3.6284722222222225E-2</v>
      </c>
      <c r="CA34">
        <v>117</v>
      </c>
      <c r="CB34" s="1">
        <v>3.8796296296296294E-2</v>
      </c>
      <c r="CC34">
        <v>110</v>
      </c>
      <c r="CD34" s="1">
        <v>4.0706018518518523E-2</v>
      </c>
      <c r="CE34">
        <v>107</v>
      </c>
      <c r="CF34" s="1">
        <v>4.4363425925925924E-2</v>
      </c>
      <c r="CG34">
        <v>106</v>
      </c>
      <c r="CH34" s="1">
        <v>4.5833333333333337E-2</v>
      </c>
      <c r="CI34">
        <v>122</v>
      </c>
      <c r="CJ34" s="1">
        <v>4.8738425925925921E-2</v>
      </c>
      <c r="CK34">
        <v>123</v>
      </c>
      <c r="CL34" s="1">
        <v>5.2060185185185182E-2</v>
      </c>
      <c r="CM34">
        <v>108</v>
      </c>
      <c r="CN34" s="1">
        <v>5.4189814814814809E-2</v>
      </c>
      <c r="CO34">
        <v>128</v>
      </c>
      <c r="CP34" s="1">
        <v>5.8159722222222217E-2</v>
      </c>
    </row>
    <row r="35" spans="1:98" x14ac:dyDescent="0.2">
      <c r="A35">
        <v>34</v>
      </c>
      <c r="B35">
        <v>1601834</v>
      </c>
      <c r="D35" t="s">
        <v>118</v>
      </c>
      <c r="E35" t="s">
        <v>118</v>
      </c>
      <c r="G35" t="s">
        <v>236</v>
      </c>
      <c r="I35">
        <v>0</v>
      </c>
      <c r="J35" s="1">
        <v>0</v>
      </c>
      <c r="K35" s="1">
        <v>5.752314814814815E-2</v>
      </c>
      <c r="L35" s="1">
        <v>5.752314814814815E-2</v>
      </c>
      <c r="M35">
        <v>0</v>
      </c>
      <c r="N35">
        <v>1</v>
      </c>
      <c r="O35" t="s">
        <v>237</v>
      </c>
      <c r="P35" t="s">
        <v>237</v>
      </c>
      <c r="R35">
        <v>1</v>
      </c>
      <c r="S35" t="s">
        <v>237</v>
      </c>
      <c r="T35" t="s">
        <v>238</v>
      </c>
      <c r="AJ35">
        <v>0</v>
      </c>
      <c r="AK35">
        <v>0</v>
      </c>
      <c r="AL35">
        <v>0</v>
      </c>
      <c r="AM35">
        <v>1</v>
      </c>
      <c r="AN35" t="s">
        <v>238</v>
      </c>
      <c r="AO35" t="s">
        <v>239</v>
      </c>
      <c r="AQ35">
        <v>1</v>
      </c>
      <c r="AR35">
        <v>13</v>
      </c>
      <c r="AT35" s="1">
        <v>5.752314814814815E-2</v>
      </c>
      <c r="AU35">
        <v>101</v>
      </c>
      <c r="AV35" s="1">
        <v>7.6504629629629631E-3</v>
      </c>
      <c r="AW35">
        <v>119</v>
      </c>
      <c r="AX35" s="1">
        <v>1.5949074074074074E-2</v>
      </c>
      <c r="AY35">
        <v>118</v>
      </c>
      <c r="AZ35" s="1">
        <v>1.8391203703703705E-2</v>
      </c>
      <c r="BA35">
        <v>107</v>
      </c>
      <c r="BB35" s="1">
        <v>2.2662037037037036E-2</v>
      </c>
      <c r="BC35">
        <v>106</v>
      </c>
      <c r="BD35" s="1">
        <v>2.6840277777777779E-2</v>
      </c>
      <c r="BE35">
        <v>126</v>
      </c>
      <c r="BF35" s="1">
        <v>2.6956018518518522E-2</v>
      </c>
      <c r="BG35">
        <v>105</v>
      </c>
      <c r="BH35" s="1">
        <v>3.4201388888888885E-2</v>
      </c>
      <c r="BI35">
        <v>103</v>
      </c>
      <c r="BJ35" s="1">
        <v>4.0474537037037038E-2</v>
      </c>
      <c r="BK35">
        <v>111</v>
      </c>
      <c r="BL35" s="1">
        <v>4.7673611111111104E-2</v>
      </c>
      <c r="BM35">
        <v>123</v>
      </c>
      <c r="BN35" s="1">
        <v>5.1770833333333328E-2</v>
      </c>
      <c r="BO35">
        <v>108</v>
      </c>
      <c r="BP35" s="1">
        <v>5.4953703703703706E-2</v>
      </c>
    </row>
    <row r="36" spans="1:98" x14ac:dyDescent="0.2">
      <c r="A36">
        <v>35</v>
      </c>
      <c r="B36">
        <v>1601835</v>
      </c>
      <c r="D36" t="s">
        <v>120</v>
      </c>
      <c r="E36" t="s">
        <v>121</v>
      </c>
      <c r="G36" t="s">
        <v>236</v>
      </c>
      <c r="I36">
        <v>0</v>
      </c>
      <c r="J36" s="1">
        <v>0</v>
      </c>
      <c r="K36" s="1">
        <v>5.966435185185185E-2</v>
      </c>
      <c r="L36" s="1">
        <v>5.966435185185185E-2</v>
      </c>
      <c r="M36">
        <v>0</v>
      </c>
      <c r="N36">
        <v>1</v>
      </c>
      <c r="O36" t="s">
        <v>237</v>
      </c>
      <c r="P36" t="s">
        <v>237</v>
      </c>
      <c r="R36">
        <v>1</v>
      </c>
      <c r="S36" t="s">
        <v>237</v>
      </c>
      <c r="T36" t="s">
        <v>238</v>
      </c>
      <c r="AJ36">
        <v>0</v>
      </c>
      <c r="AK36">
        <v>0</v>
      </c>
      <c r="AL36">
        <v>0</v>
      </c>
      <c r="AM36">
        <v>1</v>
      </c>
      <c r="AN36" t="s">
        <v>238</v>
      </c>
      <c r="AO36" t="s">
        <v>239</v>
      </c>
      <c r="AQ36">
        <v>1</v>
      </c>
      <c r="AR36">
        <v>32</v>
      </c>
      <c r="AT36" s="1">
        <v>5.966435185185185E-2</v>
      </c>
      <c r="AU36">
        <v>101</v>
      </c>
      <c r="AV36" s="1">
        <v>5.4282407407407411E-2</v>
      </c>
      <c r="AW36">
        <v>109</v>
      </c>
      <c r="AX36" s="1">
        <v>3.9583333333333337E-3</v>
      </c>
      <c r="AY36">
        <v>102</v>
      </c>
      <c r="AZ36" s="1">
        <v>1.0347222222222223E-2</v>
      </c>
      <c r="BA36">
        <v>114</v>
      </c>
      <c r="BB36" s="1">
        <v>1.6377314814814813E-2</v>
      </c>
      <c r="BC36">
        <v>113</v>
      </c>
      <c r="BD36" s="1">
        <v>2.0960648148148148E-2</v>
      </c>
      <c r="BE36">
        <v>130</v>
      </c>
      <c r="BF36" s="1">
        <v>2.2523148148148143E-2</v>
      </c>
      <c r="BG36">
        <v>129</v>
      </c>
      <c r="BH36" s="1">
        <v>2.4814814814814817E-2</v>
      </c>
      <c r="BI36">
        <v>104</v>
      </c>
      <c r="BJ36" s="1">
        <v>2.6469907407407411E-2</v>
      </c>
      <c r="BK36">
        <v>129</v>
      </c>
      <c r="BL36" s="1">
        <v>2.8009259259259262E-2</v>
      </c>
      <c r="BM36">
        <v>103</v>
      </c>
      <c r="BN36" s="1">
        <v>3.0590277777777775E-2</v>
      </c>
      <c r="BO36">
        <v>112</v>
      </c>
      <c r="BP36" s="1">
        <v>3.4745370370370371E-2</v>
      </c>
      <c r="BQ36">
        <v>105</v>
      </c>
      <c r="BR36" s="1">
        <v>3.7789351851851852E-2</v>
      </c>
      <c r="BS36">
        <v>106</v>
      </c>
      <c r="BT36" s="1">
        <v>4.3206018518518519E-2</v>
      </c>
      <c r="BU36">
        <v>107</v>
      </c>
      <c r="BV36" s="1">
        <v>4.6076388888888882E-2</v>
      </c>
      <c r="BW36">
        <v>128</v>
      </c>
      <c r="BX36" s="1">
        <v>5.5555555555555552E-2</v>
      </c>
      <c r="BY36">
        <v>108</v>
      </c>
      <c r="BZ36" s="1">
        <v>5.7453703703703701E-2</v>
      </c>
    </row>
    <row r="37" spans="1:98" x14ac:dyDescent="0.2">
      <c r="A37">
        <v>36</v>
      </c>
      <c r="B37">
        <v>2061886</v>
      </c>
      <c r="D37" t="s">
        <v>122</v>
      </c>
      <c r="E37" t="s">
        <v>123</v>
      </c>
      <c r="G37" t="s">
        <v>236</v>
      </c>
      <c r="I37">
        <v>0</v>
      </c>
      <c r="J37" s="1">
        <v>0</v>
      </c>
      <c r="K37" s="1">
        <v>6.0914351851851851E-2</v>
      </c>
      <c r="L37" s="1">
        <v>6.0914351851851851E-2</v>
      </c>
      <c r="M37">
        <v>0</v>
      </c>
      <c r="N37">
        <v>1</v>
      </c>
      <c r="O37" t="s">
        <v>237</v>
      </c>
      <c r="P37" t="s">
        <v>237</v>
      </c>
      <c r="R37">
        <v>1</v>
      </c>
      <c r="S37" t="s">
        <v>237</v>
      </c>
      <c r="T37" t="s">
        <v>238</v>
      </c>
      <c r="AJ37">
        <v>0</v>
      </c>
      <c r="AK37">
        <v>0</v>
      </c>
      <c r="AL37">
        <v>0</v>
      </c>
      <c r="AM37">
        <v>1</v>
      </c>
      <c r="AN37" t="s">
        <v>238</v>
      </c>
      <c r="AO37" t="s">
        <v>239</v>
      </c>
      <c r="AQ37">
        <v>1</v>
      </c>
      <c r="AR37">
        <v>48</v>
      </c>
      <c r="AT37" s="1">
        <v>6.0914351851851851E-2</v>
      </c>
      <c r="AU37">
        <v>101</v>
      </c>
      <c r="AV37" s="1">
        <v>5.559027777777778E-2</v>
      </c>
      <c r="AW37">
        <v>109</v>
      </c>
      <c r="AX37" s="1">
        <v>3.5185185185185185E-3</v>
      </c>
      <c r="AY37">
        <v>102</v>
      </c>
      <c r="AZ37" s="1">
        <v>6.5624999999999998E-3</v>
      </c>
      <c r="BA37">
        <v>114</v>
      </c>
      <c r="BB37" s="1">
        <v>1.1180555555555556E-2</v>
      </c>
      <c r="BC37">
        <v>123</v>
      </c>
      <c r="BD37" s="1">
        <v>1.3796296296296298E-2</v>
      </c>
      <c r="BE37">
        <v>111</v>
      </c>
      <c r="BF37" s="1">
        <v>1.6481481481481482E-2</v>
      </c>
      <c r="BG37">
        <v>113</v>
      </c>
      <c r="BH37" s="1">
        <v>1.8645833333333334E-2</v>
      </c>
      <c r="BI37">
        <v>104</v>
      </c>
      <c r="BJ37" s="1">
        <v>2.2280092592592591E-2</v>
      </c>
      <c r="BK37">
        <v>103</v>
      </c>
      <c r="BL37" s="1">
        <v>2.4907407407407406E-2</v>
      </c>
      <c r="BM37">
        <v>120</v>
      </c>
      <c r="BN37" s="1">
        <v>2.7002314814814812E-2</v>
      </c>
      <c r="BO37">
        <v>112</v>
      </c>
      <c r="BP37" s="1">
        <v>2.9189814814814811E-2</v>
      </c>
      <c r="BQ37">
        <v>124</v>
      </c>
      <c r="BR37" s="1">
        <v>3.3263888888888891E-2</v>
      </c>
      <c r="BS37">
        <v>105</v>
      </c>
      <c r="BT37" s="1">
        <v>3.7916666666666668E-2</v>
      </c>
      <c r="BU37">
        <v>121</v>
      </c>
      <c r="BV37" s="1">
        <v>4.1608796296296297E-2</v>
      </c>
      <c r="BW37">
        <v>106</v>
      </c>
      <c r="BX37" s="1">
        <v>4.4178240740740747E-2</v>
      </c>
      <c r="BY37">
        <v>107</v>
      </c>
      <c r="BZ37" s="1">
        <v>4.611111111111111E-2</v>
      </c>
      <c r="CA37">
        <v>119</v>
      </c>
      <c r="CB37" s="1">
        <v>4.8946759259259259E-2</v>
      </c>
      <c r="CC37">
        <v>118</v>
      </c>
      <c r="CD37" s="1">
        <v>5.0011574074074076E-2</v>
      </c>
      <c r="CE37">
        <v>122</v>
      </c>
      <c r="CF37" s="1">
        <v>5.3530092592592594E-2</v>
      </c>
      <c r="CG37">
        <v>128</v>
      </c>
      <c r="CH37" s="1">
        <v>5.6736111111111105E-2</v>
      </c>
      <c r="CI37">
        <v>108</v>
      </c>
      <c r="CJ37" s="1">
        <v>5.8900462962962967E-2</v>
      </c>
    </row>
    <row r="38" spans="1:98" x14ac:dyDescent="0.2">
      <c r="A38">
        <v>37</v>
      </c>
      <c r="B38">
        <v>1601837</v>
      </c>
      <c r="D38" t="s">
        <v>233</v>
      </c>
      <c r="E38" t="s">
        <v>233</v>
      </c>
      <c r="G38" t="s">
        <v>236</v>
      </c>
      <c r="I38">
        <v>0</v>
      </c>
      <c r="J38" s="1">
        <v>0</v>
      </c>
      <c r="K38" s="1">
        <v>5.8831018518518519E-2</v>
      </c>
      <c r="L38" s="1">
        <v>5.8831018518518519E-2</v>
      </c>
      <c r="M38">
        <v>0</v>
      </c>
      <c r="N38">
        <v>1</v>
      </c>
      <c r="O38" t="s">
        <v>237</v>
      </c>
      <c r="P38" t="s">
        <v>237</v>
      </c>
      <c r="R38">
        <v>1</v>
      </c>
      <c r="S38" t="s">
        <v>237</v>
      </c>
      <c r="T38" t="s">
        <v>238</v>
      </c>
      <c r="AJ38">
        <v>0</v>
      </c>
      <c r="AK38">
        <v>0</v>
      </c>
      <c r="AL38">
        <v>0</v>
      </c>
      <c r="AM38">
        <v>1</v>
      </c>
      <c r="AN38" t="s">
        <v>238</v>
      </c>
      <c r="AO38" t="s">
        <v>239</v>
      </c>
      <c r="AQ38">
        <v>1</v>
      </c>
      <c r="AR38">
        <v>23</v>
      </c>
      <c r="AT38" s="1">
        <v>5.8831018518518519E-2</v>
      </c>
      <c r="AU38">
        <v>101</v>
      </c>
      <c r="AV38" s="1">
        <v>5.6215277777777774E-2</v>
      </c>
      <c r="AW38">
        <v>109</v>
      </c>
      <c r="AX38" s="1">
        <v>2.2106481481481478E-3</v>
      </c>
      <c r="AY38">
        <v>102</v>
      </c>
      <c r="AZ38" s="1">
        <v>4.7453703703703703E-3</v>
      </c>
      <c r="BA38">
        <v>114</v>
      </c>
      <c r="BB38" s="1">
        <v>1.1261574074074071E-2</v>
      </c>
      <c r="BC38">
        <v>113</v>
      </c>
      <c r="BD38" s="1">
        <v>1.7303240740740741E-2</v>
      </c>
      <c r="BE38">
        <v>111</v>
      </c>
      <c r="BF38" s="1">
        <v>1.9282407407407408E-2</v>
      </c>
      <c r="BG38">
        <v>121</v>
      </c>
      <c r="BH38" s="1">
        <v>2.5717592592592594E-2</v>
      </c>
      <c r="BI38">
        <v>105</v>
      </c>
      <c r="BJ38" s="1">
        <v>2.7777777777777776E-2</v>
      </c>
      <c r="BK38">
        <v>112</v>
      </c>
      <c r="BL38" s="1">
        <v>2.9641203703703701E-2</v>
      </c>
      <c r="BM38">
        <v>120</v>
      </c>
      <c r="BN38" s="1">
        <v>3.0416666666666665E-2</v>
      </c>
      <c r="BO38">
        <v>124</v>
      </c>
      <c r="BP38" s="1">
        <v>3.3935185185185186E-2</v>
      </c>
      <c r="BQ38">
        <v>124</v>
      </c>
      <c r="BR38" s="1">
        <v>3.4143518518518517E-2</v>
      </c>
      <c r="BS38">
        <v>115</v>
      </c>
      <c r="BT38" s="1">
        <v>3.8344907407407411E-2</v>
      </c>
      <c r="BU38">
        <v>116</v>
      </c>
      <c r="BV38" s="1">
        <v>3.9895833333333332E-2</v>
      </c>
      <c r="BW38">
        <v>117</v>
      </c>
      <c r="BX38" s="1">
        <v>4.2673611111111114E-2</v>
      </c>
      <c r="BY38">
        <v>106</v>
      </c>
      <c r="BZ38" s="1">
        <v>4.6909722222222221E-2</v>
      </c>
      <c r="CA38">
        <v>107</v>
      </c>
      <c r="CB38" s="1">
        <v>4.9016203703703708E-2</v>
      </c>
      <c r="CC38">
        <v>122</v>
      </c>
      <c r="CD38" s="1">
        <v>5.2199074074074071E-2</v>
      </c>
    </row>
    <row r="39" spans="1:98" x14ac:dyDescent="0.2">
      <c r="A39">
        <v>38</v>
      </c>
      <c r="B39">
        <v>1601838</v>
      </c>
      <c r="D39" t="s">
        <v>124</v>
      </c>
      <c r="E39" t="s">
        <v>125</v>
      </c>
      <c r="G39" t="s">
        <v>236</v>
      </c>
      <c r="I39">
        <v>0</v>
      </c>
      <c r="J39" s="1">
        <v>0</v>
      </c>
      <c r="K39" s="1">
        <v>5.6574074074074075E-2</v>
      </c>
      <c r="L39" s="1">
        <v>5.6574074074074075E-2</v>
      </c>
      <c r="M39">
        <v>0</v>
      </c>
      <c r="N39">
        <v>1</v>
      </c>
      <c r="O39" t="s">
        <v>237</v>
      </c>
      <c r="P39" t="s">
        <v>237</v>
      </c>
      <c r="R39">
        <v>1</v>
      </c>
      <c r="S39" t="s">
        <v>237</v>
      </c>
      <c r="T39" t="s">
        <v>238</v>
      </c>
      <c r="AJ39">
        <v>0</v>
      </c>
      <c r="AK39">
        <v>0</v>
      </c>
      <c r="AL39">
        <v>0</v>
      </c>
      <c r="AM39">
        <v>1</v>
      </c>
      <c r="AN39" t="s">
        <v>238</v>
      </c>
      <c r="AO39" t="s">
        <v>239</v>
      </c>
      <c r="AQ39">
        <v>1</v>
      </c>
      <c r="AR39">
        <v>9</v>
      </c>
      <c r="AT39" s="1">
        <v>5.6574074074074075E-2</v>
      </c>
      <c r="AU39">
        <v>101</v>
      </c>
      <c r="AV39" s="1">
        <v>4.1886574074074069E-2</v>
      </c>
      <c r="AW39">
        <v>105</v>
      </c>
      <c r="AX39" s="1">
        <v>9.7916666666666655E-3</v>
      </c>
      <c r="AY39">
        <v>112</v>
      </c>
      <c r="AZ39" s="1">
        <v>1.1631944444444445E-2</v>
      </c>
      <c r="BA39">
        <v>120</v>
      </c>
      <c r="BB39" s="1">
        <v>1.275462962962963E-2</v>
      </c>
      <c r="BC39">
        <v>103</v>
      </c>
      <c r="BD39" s="1">
        <v>1.7152777777777777E-2</v>
      </c>
      <c r="BE39">
        <v>129</v>
      </c>
      <c r="BF39" s="1">
        <v>2.0057870370370368E-2</v>
      </c>
      <c r="BG39">
        <v>104</v>
      </c>
      <c r="BH39" s="1">
        <v>2.0902777777777781E-2</v>
      </c>
      <c r="BI39">
        <v>113</v>
      </c>
      <c r="BJ39" s="1">
        <v>2.5659722222222223E-2</v>
      </c>
      <c r="BK39">
        <v>114</v>
      </c>
      <c r="BL39" s="1">
        <v>2.8807870370370373E-2</v>
      </c>
      <c r="BM39">
        <v>123</v>
      </c>
      <c r="BN39" s="1">
        <v>3.0706018518518521E-2</v>
      </c>
      <c r="BO39">
        <v>122</v>
      </c>
      <c r="BP39" s="1">
        <v>3.6990740740740741E-2</v>
      </c>
      <c r="BQ39">
        <v>108</v>
      </c>
      <c r="BR39" s="1">
        <v>4.7453703703703699E-2</v>
      </c>
      <c r="BS39">
        <v>109</v>
      </c>
      <c r="BT39" s="1">
        <v>5.0844907407407408E-2</v>
      </c>
      <c r="BU39">
        <v>102</v>
      </c>
      <c r="BV39" s="1">
        <v>5.2997685185185182E-2</v>
      </c>
    </row>
    <row r="40" spans="1:98" x14ac:dyDescent="0.2">
      <c r="A40">
        <v>39</v>
      </c>
      <c r="B40">
        <v>1601839</v>
      </c>
      <c r="D40" t="s">
        <v>126</v>
      </c>
      <c r="E40" t="s">
        <v>127</v>
      </c>
      <c r="G40" t="s">
        <v>236</v>
      </c>
      <c r="I40">
        <v>0</v>
      </c>
      <c r="J40" s="1">
        <v>0</v>
      </c>
      <c r="K40" s="1">
        <v>6.0520833333333329E-2</v>
      </c>
      <c r="L40" s="1">
        <v>6.0520833333333329E-2</v>
      </c>
      <c r="M40">
        <v>3</v>
      </c>
      <c r="N40">
        <v>1</v>
      </c>
      <c r="O40" t="s">
        <v>237</v>
      </c>
      <c r="P40" t="s">
        <v>237</v>
      </c>
      <c r="R40">
        <v>1</v>
      </c>
      <c r="S40" t="s">
        <v>237</v>
      </c>
      <c r="T40" t="s">
        <v>238</v>
      </c>
      <c r="AJ40">
        <v>0</v>
      </c>
      <c r="AK40">
        <v>0</v>
      </c>
      <c r="AL40">
        <v>0</v>
      </c>
      <c r="AM40">
        <v>1</v>
      </c>
      <c r="AN40" t="s">
        <v>238</v>
      </c>
      <c r="AO40" t="s">
        <v>239</v>
      </c>
      <c r="AQ40">
        <v>1</v>
      </c>
      <c r="AT40" s="1">
        <v>6.0520833333333329E-2</v>
      </c>
      <c r="AU40">
        <v>101</v>
      </c>
      <c r="AV40" t="s">
        <v>240</v>
      </c>
      <c r="AW40">
        <v>108</v>
      </c>
      <c r="AX40" s="1">
        <v>5.2662037037037035E-3</v>
      </c>
      <c r="AY40">
        <v>109</v>
      </c>
      <c r="AZ40" s="1">
        <v>8.8657407407407417E-3</v>
      </c>
      <c r="BA40">
        <v>102</v>
      </c>
      <c r="BB40" s="1">
        <v>1.1805555555555555E-2</v>
      </c>
      <c r="BC40">
        <v>104</v>
      </c>
      <c r="BD40" s="1">
        <v>2.4479166666666666E-2</v>
      </c>
      <c r="BE40">
        <v>129</v>
      </c>
      <c r="BF40" s="1">
        <v>2.5891203703703704E-2</v>
      </c>
      <c r="BG40">
        <v>103</v>
      </c>
      <c r="BH40" s="1">
        <v>2.837962962962963E-2</v>
      </c>
      <c r="BI40">
        <v>120</v>
      </c>
      <c r="BJ40" s="1">
        <v>3.005787037037037E-2</v>
      </c>
      <c r="BK40">
        <v>105</v>
      </c>
      <c r="BL40" s="1">
        <v>3.425925925925926E-2</v>
      </c>
      <c r="BM40">
        <v>124</v>
      </c>
      <c r="BN40" s="1">
        <v>4.05787037037037E-2</v>
      </c>
      <c r="BO40">
        <v>110</v>
      </c>
      <c r="BP40" s="1">
        <v>4.3750000000000004E-2</v>
      </c>
      <c r="BQ40">
        <v>106</v>
      </c>
      <c r="BR40" s="1">
        <v>4.7696759259259258E-2</v>
      </c>
      <c r="BS40">
        <v>126</v>
      </c>
      <c r="BT40" s="1">
        <v>4.8287037037037038E-2</v>
      </c>
      <c r="BU40">
        <v>107</v>
      </c>
      <c r="BV40" s="1">
        <v>5.0347222222222217E-2</v>
      </c>
      <c r="BW40">
        <v>128</v>
      </c>
      <c r="BX40" s="1">
        <v>5.8101851851851849E-2</v>
      </c>
    </row>
    <row r="41" spans="1:98" x14ac:dyDescent="0.2">
      <c r="A41">
        <v>40</v>
      </c>
      <c r="B41">
        <v>1601840</v>
      </c>
      <c r="D41" t="s">
        <v>128</v>
      </c>
      <c r="E41" t="s">
        <v>244</v>
      </c>
      <c r="G41" t="s">
        <v>236</v>
      </c>
      <c r="I41">
        <v>0</v>
      </c>
      <c r="J41" s="1">
        <v>0</v>
      </c>
      <c r="K41" s="1">
        <v>5.8877314814814813E-2</v>
      </c>
      <c r="L41" s="1">
        <v>5.8877314814814813E-2</v>
      </c>
      <c r="M41">
        <v>0</v>
      </c>
      <c r="N41">
        <v>1</v>
      </c>
      <c r="O41" t="s">
        <v>237</v>
      </c>
      <c r="P41" t="s">
        <v>237</v>
      </c>
      <c r="R41">
        <v>1</v>
      </c>
      <c r="S41" t="s">
        <v>237</v>
      </c>
      <c r="T41" t="s">
        <v>238</v>
      </c>
      <c r="AJ41">
        <v>0</v>
      </c>
      <c r="AK41">
        <v>0</v>
      </c>
      <c r="AL41">
        <v>0</v>
      </c>
      <c r="AM41">
        <v>1</v>
      </c>
      <c r="AN41" t="s">
        <v>238</v>
      </c>
      <c r="AO41" t="s">
        <v>239</v>
      </c>
      <c r="AQ41">
        <v>1</v>
      </c>
      <c r="AR41">
        <v>24</v>
      </c>
      <c r="AT41" s="1">
        <v>5.8877314814814813E-2</v>
      </c>
      <c r="AU41">
        <v>101</v>
      </c>
      <c r="AV41" s="1">
        <v>9.6643518518518511E-3</v>
      </c>
      <c r="AW41">
        <v>108</v>
      </c>
      <c r="AX41" s="1">
        <v>5.1736111111111115E-3</v>
      </c>
      <c r="AY41">
        <v>123</v>
      </c>
      <c r="AZ41" s="1">
        <v>7.0486111111111105E-3</v>
      </c>
      <c r="BA41">
        <v>128</v>
      </c>
      <c r="BB41" s="1">
        <v>8.6226851851851846E-3</v>
      </c>
      <c r="BC41">
        <v>122</v>
      </c>
      <c r="BD41" s="1">
        <v>1.2847222222222223E-2</v>
      </c>
      <c r="BE41">
        <v>119</v>
      </c>
      <c r="BF41" s="1">
        <v>1.7905092592592594E-2</v>
      </c>
      <c r="BG41">
        <v>118</v>
      </c>
      <c r="BH41" s="1">
        <v>1.9571759259259257E-2</v>
      </c>
      <c r="BI41">
        <v>107</v>
      </c>
      <c r="BJ41" s="1">
        <v>2.298611111111111E-2</v>
      </c>
      <c r="BK41">
        <v>106</v>
      </c>
      <c r="BL41" s="1">
        <v>2.539351851851852E-2</v>
      </c>
      <c r="BM41">
        <v>110</v>
      </c>
      <c r="BN41" s="1">
        <v>2.9409722222222223E-2</v>
      </c>
      <c r="BO41">
        <v>115</v>
      </c>
      <c r="BP41" s="1">
        <v>3.2314814814814817E-2</v>
      </c>
      <c r="BQ41">
        <v>117</v>
      </c>
      <c r="BR41" s="1">
        <v>3.4247685185185187E-2</v>
      </c>
      <c r="BS41">
        <v>116</v>
      </c>
      <c r="BT41" s="1">
        <v>3.619212962962963E-2</v>
      </c>
      <c r="BU41">
        <v>121</v>
      </c>
      <c r="BV41" s="1">
        <v>4.3020833333333335E-2</v>
      </c>
      <c r="BW41">
        <v>105</v>
      </c>
      <c r="BX41" s="1">
        <v>4.5104166666666667E-2</v>
      </c>
      <c r="BY41">
        <v>111</v>
      </c>
      <c r="BZ41" s="1">
        <v>4.8171296296296295E-2</v>
      </c>
      <c r="CA41">
        <v>113</v>
      </c>
      <c r="CB41" s="1">
        <v>5.0208333333333334E-2</v>
      </c>
      <c r="CC41">
        <v>114</v>
      </c>
      <c r="CD41" s="1">
        <v>5.2511574074074079E-2</v>
      </c>
      <c r="CE41">
        <v>109</v>
      </c>
      <c r="CF41" s="1">
        <v>5.7824074074074076E-2</v>
      </c>
    </row>
    <row r="42" spans="1:98" x14ac:dyDescent="0.2">
      <c r="A42">
        <v>41</v>
      </c>
      <c r="B42">
        <v>1601841</v>
      </c>
      <c r="D42" t="s">
        <v>130</v>
      </c>
      <c r="E42" t="s">
        <v>130</v>
      </c>
      <c r="G42" t="s">
        <v>236</v>
      </c>
      <c r="I42">
        <v>0</v>
      </c>
      <c r="J42" s="1">
        <v>0</v>
      </c>
      <c r="K42" s="1">
        <v>5.9629629629629623E-2</v>
      </c>
      <c r="L42" s="1">
        <v>5.9629629629629623E-2</v>
      </c>
      <c r="M42">
        <v>0</v>
      </c>
      <c r="N42">
        <v>1</v>
      </c>
      <c r="O42" t="s">
        <v>237</v>
      </c>
      <c r="P42" t="s">
        <v>237</v>
      </c>
      <c r="R42">
        <v>1</v>
      </c>
      <c r="S42" t="s">
        <v>237</v>
      </c>
      <c r="T42" t="s">
        <v>238</v>
      </c>
      <c r="AJ42">
        <v>0</v>
      </c>
      <c r="AK42">
        <v>0</v>
      </c>
      <c r="AL42">
        <v>0</v>
      </c>
      <c r="AM42">
        <v>1</v>
      </c>
      <c r="AN42" t="s">
        <v>238</v>
      </c>
      <c r="AO42" t="s">
        <v>239</v>
      </c>
      <c r="AQ42">
        <v>1</v>
      </c>
      <c r="AR42">
        <v>31</v>
      </c>
      <c r="AT42" s="1">
        <v>5.9629629629629623E-2</v>
      </c>
      <c r="AU42">
        <v>101</v>
      </c>
      <c r="AV42" s="1">
        <v>5.4085648148148147E-2</v>
      </c>
      <c r="AW42">
        <v>109</v>
      </c>
      <c r="AX42" s="1">
        <v>2.685185185185185E-3</v>
      </c>
      <c r="AY42">
        <v>102</v>
      </c>
      <c r="AZ42" s="1">
        <v>4.6527777777777774E-3</v>
      </c>
      <c r="BA42">
        <v>114</v>
      </c>
      <c r="BB42" s="1">
        <v>6.6666666666666671E-3</v>
      </c>
      <c r="BC42">
        <v>111</v>
      </c>
      <c r="BD42" s="1">
        <v>1.0138888888888888E-2</v>
      </c>
      <c r="BE42">
        <v>113</v>
      </c>
      <c r="BF42" s="1">
        <v>1.1956018518518517E-2</v>
      </c>
      <c r="BG42">
        <v>104</v>
      </c>
      <c r="BH42" s="1">
        <v>1.8692129629629631E-2</v>
      </c>
      <c r="BI42">
        <v>103</v>
      </c>
      <c r="BJ42" s="1">
        <v>2.1585648148148145E-2</v>
      </c>
      <c r="BK42">
        <v>120</v>
      </c>
      <c r="BL42" s="1">
        <v>2.2731481481481481E-2</v>
      </c>
      <c r="BM42">
        <v>112</v>
      </c>
      <c r="BN42" s="1">
        <v>2.4085648148148148E-2</v>
      </c>
      <c r="BO42">
        <v>124</v>
      </c>
      <c r="BP42" s="1">
        <v>2.7303240740740743E-2</v>
      </c>
      <c r="BQ42">
        <v>105</v>
      </c>
      <c r="BR42" s="1">
        <v>3.1018518518518515E-2</v>
      </c>
      <c r="BS42">
        <v>121</v>
      </c>
      <c r="BT42" s="1">
        <v>3.2523148148148148E-2</v>
      </c>
      <c r="BU42">
        <v>115</v>
      </c>
      <c r="BV42" s="1">
        <v>3.5219907407407408E-2</v>
      </c>
      <c r="BW42">
        <v>116</v>
      </c>
      <c r="BX42" s="1">
        <v>3.6111111111111115E-2</v>
      </c>
      <c r="BY42">
        <v>117</v>
      </c>
      <c r="BZ42" s="1">
        <v>3.7615740740740741E-2</v>
      </c>
      <c r="CA42">
        <v>110</v>
      </c>
      <c r="CB42" s="1">
        <v>4.1134259259259259E-2</v>
      </c>
      <c r="CC42">
        <v>106</v>
      </c>
      <c r="CD42" s="1">
        <v>4.4212962962962961E-2</v>
      </c>
      <c r="CE42">
        <v>107</v>
      </c>
      <c r="CF42" s="1">
        <v>4.5821759259259263E-2</v>
      </c>
      <c r="CG42">
        <v>118</v>
      </c>
      <c r="CH42" s="1">
        <v>4.7418981481481486E-2</v>
      </c>
      <c r="CI42">
        <v>119</v>
      </c>
      <c r="CJ42" s="1">
        <v>4.898148148148148E-2</v>
      </c>
      <c r="CK42">
        <v>122</v>
      </c>
      <c r="CL42" s="1">
        <v>5.1747685185185188E-2</v>
      </c>
      <c r="CM42">
        <v>108</v>
      </c>
      <c r="CN42" s="1">
        <v>5.7812499999999996E-2</v>
      </c>
    </row>
    <row r="43" spans="1:98" x14ac:dyDescent="0.2">
      <c r="A43">
        <v>42</v>
      </c>
      <c r="B43">
        <v>1601842</v>
      </c>
      <c r="D43" t="s">
        <v>131</v>
      </c>
      <c r="E43" t="s">
        <v>132</v>
      </c>
      <c r="G43" t="s">
        <v>236</v>
      </c>
      <c r="I43">
        <v>0</v>
      </c>
      <c r="J43" s="1">
        <v>0</v>
      </c>
      <c r="K43" s="1">
        <v>6.0879629629629638E-2</v>
      </c>
      <c r="L43" s="1">
        <v>6.0879629629629638E-2</v>
      </c>
      <c r="M43">
        <v>0</v>
      </c>
      <c r="N43">
        <v>1</v>
      </c>
      <c r="O43" t="s">
        <v>237</v>
      </c>
      <c r="P43" t="s">
        <v>237</v>
      </c>
      <c r="R43">
        <v>1</v>
      </c>
      <c r="S43" t="s">
        <v>237</v>
      </c>
      <c r="T43" t="s">
        <v>238</v>
      </c>
      <c r="AJ43">
        <v>0</v>
      </c>
      <c r="AK43">
        <v>0</v>
      </c>
      <c r="AL43">
        <v>0</v>
      </c>
      <c r="AM43">
        <v>1</v>
      </c>
      <c r="AN43" t="s">
        <v>238</v>
      </c>
      <c r="AO43" t="s">
        <v>239</v>
      </c>
      <c r="AQ43">
        <v>1</v>
      </c>
      <c r="AR43">
        <v>47</v>
      </c>
      <c r="AT43" s="1">
        <v>6.0879629629629638E-2</v>
      </c>
      <c r="AU43">
        <v>101</v>
      </c>
      <c r="AV43" s="1">
        <v>5.6863425925925921E-2</v>
      </c>
      <c r="AW43">
        <v>109</v>
      </c>
      <c r="AX43" s="1">
        <v>5.4398148148148149E-3</v>
      </c>
      <c r="AY43">
        <v>102</v>
      </c>
      <c r="AZ43" s="1">
        <v>9.7222222222222224E-3</v>
      </c>
      <c r="BA43">
        <v>114</v>
      </c>
      <c r="BB43" s="1">
        <v>1.4166666666666666E-2</v>
      </c>
      <c r="BC43">
        <v>123</v>
      </c>
      <c r="BD43" s="1">
        <v>1.7048611111111112E-2</v>
      </c>
      <c r="BE43">
        <v>111</v>
      </c>
      <c r="BF43" s="1">
        <v>2.0810185185185185E-2</v>
      </c>
      <c r="BG43">
        <v>113</v>
      </c>
      <c r="BH43" s="1">
        <v>2.4120370370370372E-2</v>
      </c>
      <c r="BI43">
        <v>104</v>
      </c>
      <c r="BJ43" s="1">
        <v>2.7256944444444445E-2</v>
      </c>
      <c r="BK43">
        <v>129</v>
      </c>
      <c r="BL43" s="1">
        <v>2.8993055555555553E-2</v>
      </c>
      <c r="BM43">
        <v>103</v>
      </c>
      <c r="BN43" s="1">
        <v>3.1157407407407408E-2</v>
      </c>
      <c r="BO43">
        <v>120</v>
      </c>
      <c r="BP43" s="1">
        <v>3.4583333333333334E-2</v>
      </c>
      <c r="BQ43">
        <v>112</v>
      </c>
      <c r="BR43" s="1">
        <v>3.7384259259259263E-2</v>
      </c>
      <c r="BS43">
        <v>124</v>
      </c>
      <c r="BT43" s="1">
        <v>4.1238425925925921E-2</v>
      </c>
      <c r="BU43">
        <v>105</v>
      </c>
      <c r="BV43" s="1">
        <v>4.594907407407408E-2</v>
      </c>
      <c r="BW43">
        <v>121</v>
      </c>
      <c r="BX43" s="1">
        <v>4.9027777777777781E-2</v>
      </c>
      <c r="BY43">
        <v>122</v>
      </c>
      <c r="BZ43" s="1">
        <v>5.3449074074074072E-2</v>
      </c>
      <c r="CA43">
        <v>128</v>
      </c>
      <c r="CB43" s="1">
        <v>5.8252314814814819E-2</v>
      </c>
    </row>
    <row r="44" spans="1:98" x14ac:dyDescent="0.2">
      <c r="A44">
        <v>43</v>
      </c>
      <c r="B44">
        <v>1601843</v>
      </c>
      <c r="D44" t="s">
        <v>133</v>
      </c>
      <c r="E44" t="s">
        <v>134</v>
      </c>
      <c r="G44" t="s">
        <v>236</v>
      </c>
      <c r="I44">
        <v>0</v>
      </c>
      <c r="J44" s="1">
        <v>0</v>
      </c>
      <c r="K44" s="1">
        <v>5.9756944444444439E-2</v>
      </c>
      <c r="L44" s="1">
        <v>5.9756944444444439E-2</v>
      </c>
      <c r="M44">
        <v>0</v>
      </c>
      <c r="N44">
        <v>1</v>
      </c>
      <c r="O44" t="s">
        <v>237</v>
      </c>
      <c r="P44" t="s">
        <v>237</v>
      </c>
      <c r="R44">
        <v>1</v>
      </c>
      <c r="S44" t="s">
        <v>237</v>
      </c>
      <c r="T44" t="s">
        <v>238</v>
      </c>
      <c r="AJ44">
        <v>0</v>
      </c>
      <c r="AK44">
        <v>0</v>
      </c>
      <c r="AL44">
        <v>0</v>
      </c>
      <c r="AM44">
        <v>1</v>
      </c>
      <c r="AN44" t="s">
        <v>238</v>
      </c>
      <c r="AO44" t="s">
        <v>239</v>
      </c>
      <c r="AQ44">
        <v>1</v>
      </c>
      <c r="AR44">
        <v>35</v>
      </c>
      <c r="AT44" s="1">
        <v>5.9756944444444439E-2</v>
      </c>
      <c r="AU44">
        <v>101</v>
      </c>
      <c r="AV44" s="1">
        <v>8.5879629629629622E-3</v>
      </c>
      <c r="AW44">
        <v>118</v>
      </c>
      <c r="AX44" s="1">
        <v>1.2800925925925926E-2</v>
      </c>
      <c r="AY44">
        <v>119</v>
      </c>
      <c r="AZ44" s="1">
        <v>1.525462962962963E-2</v>
      </c>
      <c r="BA44">
        <v>107</v>
      </c>
      <c r="BB44" s="1">
        <v>1.909722222222222E-2</v>
      </c>
      <c r="BC44">
        <v>106</v>
      </c>
      <c r="BD44" s="1">
        <v>2.1168981481481483E-2</v>
      </c>
      <c r="BE44">
        <v>110</v>
      </c>
      <c r="BF44" s="1">
        <v>2.5185185185185185E-2</v>
      </c>
      <c r="BG44">
        <v>115</v>
      </c>
      <c r="BH44" s="1">
        <v>2.8483796296296295E-2</v>
      </c>
      <c r="BI44">
        <v>116</v>
      </c>
      <c r="BJ44" s="1">
        <v>2.990740740740741E-2</v>
      </c>
      <c r="BK44">
        <v>117</v>
      </c>
      <c r="BL44" s="1">
        <v>3.2893518518518523E-2</v>
      </c>
      <c r="BM44">
        <v>121</v>
      </c>
      <c r="BN44" s="1">
        <v>4.0393518518518516E-2</v>
      </c>
      <c r="BO44">
        <v>105</v>
      </c>
      <c r="BP44" s="1">
        <v>4.4432870370370366E-2</v>
      </c>
      <c r="BQ44">
        <v>125</v>
      </c>
      <c r="BR44" s="1">
        <v>4.7037037037037037E-2</v>
      </c>
      <c r="BS44">
        <v>108</v>
      </c>
      <c r="BT44" s="1">
        <v>5.4791666666666662E-2</v>
      </c>
      <c r="BU44">
        <v>109</v>
      </c>
      <c r="BV44" s="1">
        <v>5.7361111111111113E-2</v>
      </c>
    </row>
    <row r="45" spans="1:98" x14ac:dyDescent="0.2">
      <c r="A45">
        <v>44</v>
      </c>
      <c r="B45">
        <v>1601844</v>
      </c>
      <c r="D45" t="s">
        <v>135</v>
      </c>
      <c r="E45" t="s">
        <v>245</v>
      </c>
      <c r="G45" t="s">
        <v>236</v>
      </c>
      <c r="I45">
        <v>0</v>
      </c>
      <c r="J45" s="1">
        <v>0</v>
      </c>
      <c r="K45" s="1">
        <v>6.3125000000000001E-2</v>
      </c>
      <c r="L45" s="1">
        <v>6.3125000000000001E-2</v>
      </c>
      <c r="M45">
        <v>0</v>
      </c>
      <c r="N45">
        <v>1</v>
      </c>
      <c r="O45" t="s">
        <v>237</v>
      </c>
      <c r="P45" t="s">
        <v>237</v>
      </c>
      <c r="R45">
        <v>1</v>
      </c>
      <c r="S45" t="s">
        <v>237</v>
      </c>
      <c r="T45" t="s">
        <v>238</v>
      </c>
      <c r="AJ45">
        <v>0</v>
      </c>
      <c r="AK45">
        <v>0</v>
      </c>
      <c r="AL45">
        <v>0</v>
      </c>
      <c r="AM45">
        <v>1</v>
      </c>
      <c r="AN45" t="s">
        <v>238</v>
      </c>
      <c r="AO45" t="s">
        <v>239</v>
      </c>
      <c r="AQ45">
        <v>1</v>
      </c>
      <c r="AR45">
        <v>66</v>
      </c>
      <c r="AT45" s="1">
        <v>6.3125000000000001E-2</v>
      </c>
      <c r="AU45">
        <v>101</v>
      </c>
      <c r="AV45" s="1">
        <v>6.0914351851851851E-2</v>
      </c>
      <c r="AW45">
        <v>108</v>
      </c>
      <c r="AX45" s="1">
        <v>3.7615740740740739E-3</v>
      </c>
      <c r="AY45">
        <v>109</v>
      </c>
      <c r="AZ45" s="1">
        <v>8.9120370370370378E-3</v>
      </c>
      <c r="BA45">
        <v>102</v>
      </c>
      <c r="BB45" s="1">
        <v>1.1504629629629629E-2</v>
      </c>
      <c r="BC45">
        <v>114</v>
      </c>
      <c r="BD45" s="1">
        <v>1.4074074074074074E-2</v>
      </c>
      <c r="BE45">
        <v>123</v>
      </c>
      <c r="BF45" s="1">
        <v>1.6203703703703703E-2</v>
      </c>
      <c r="BG45">
        <v>113</v>
      </c>
      <c r="BH45" s="1">
        <v>1.8680555555555554E-2</v>
      </c>
      <c r="BI45">
        <v>130</v>
      </c>
      <c r="BJ45" s="1">
        <v>1.9583333333333331E-2</v>
      </c>
      <c r="BK45">
        <v>129</v>
      </c>
      <c r="BL45" s="1">
        <v>2.101851851851852E-2</v>
      </c>
      <c r="BM45">
        <v>104</v>
      </c>
      <c r="BN45" s="1">
        <v>2.1840277777777778E-2</v>
      </c>
      <c r="BO45">
        <v>103</v>
      </c>
      <c r="BP45" s="1">
        <v>2.4722222222222225E-2</v>
      </c>
      <c r="BQ45">
        <v>120</v>
      </c>
      <c r="BR45" s="1">
        <v>2.5810185185185183E-2</v>
      </c>
      <c r="BS45">
        <v>112</v>
      </c>
      <c r="BT45" s="1">
        <v>2.6608796296296297E-2</v>
      </c>
      <c r="BU45">
        <v>124</v>
      </c>
      <c r="BV45" s="1">
        <v>3.0104166666666668E-2</v>
      </c>
      <c r="BW45">
        <v>105</v>
      </c>
      <c r="BX45" s="1">
        <v>3.4872685185185187E-2</v>
      </c>
      <c r="BY45">
        <v>121</v>
      </c>
      <c r="BZ45" s="1">
        <v>3.664351851851852E-2</v>
      </c>
      <c r="CA45">
        <v>115</v>
      </c>
      <c r="CB45" s="1">
        <v>3.9016203703703699E-2</v>
      </c>
      <c r="CC45">
        <v>116</v>
      </c>
      <c r="CD45" s="1">
        <v>4.0706018518518523E-2</v>
      </c>
      <c r="CE45">
        <v>117</v>
      </c>
      <c r="CF45" s="1">
        <v>4.3449074074074077E-2</v>
      </c>
      <c r="CG45">
        <v>110</v>
      </c>
      <c r="CH45" s="1">
        <v>4.5347222222222226E-2</v>
      </c>
      <c r="CI45">
        <v>106</v>
      </c>
      <c r="CJ45" s="1">
        <v>5.0520833333333327E-2</v>
      </c>
      <c r="CK45">
        <v>126</v>
      </c>
      <c r="CL45" s="1">
        <v>5.077546296296296E-2</v>
      </c>
      <c r="CM45">
        <v>107</v>
      </c>
      <c r="CN45" s="1">
        <v>5.3564814814814815E-2</v>
      </c>
      <c r="CO45">
        <v>118</v>
      </c>
      <c r="CP45" s="1">
        <v>5.5208333333333331E-2</v>
      </c>
      <c r="CQ45">
        <v>119</v>
      </c>
      <c r="CR45" s="1">
        <v>5.6805555555555554E-2</v>
      </c>
      <c r="CS45">
        <v>128</v>
      </c>
      <c r="CT45" s="1">
        <v>6.1377314814814815E-2</v>
      </c>
    </row>
    <row r="46" spans="1:98" x14ac:dyDescent="0.2">
      <c r="A46">
        <v>45</v>
      </c>
      <c r="B46">
        <v>1601845</v>
      </c>
      <c r="D46" t="s">
        <v>137</v>
      </c>
      <c r="E46" t="s">
        <v>138</v>
      </c>
      <c r="G46" t="s">
        <v>236</v>
      </c>
      <c r="I46">
        <v>0</v>
      </c>
      <c r="J46" s="1">
        <v>0</v>
      </c>
      <c r="K46" s="1">
        <v>5.5636574074074074E-2</v>
      </c>
      <c r="L46" s="1">
        <v>5.5636574074074074E-2</v>
      </c>
      <c r="M46">
        <v>0</v>
      </c>
      <c r="N46">
        <v>1</v>
      </c>
      <c r="O46" t="s">
        <v>237</v>
      </c>
      <c r="P46" t="s">
        <v>237</v>
      </c>
      <c r="R46">
        <v>1</v>
      </c>
      <c r="S46" t="s">
        <v>237</v>
      </c>
      <c r="T46" t="s">
        <v>238</v>
      </c>
      <c r="AJ46">
        <v>0</v>
      </c>
      <c r="AK46">
        <v>0</v>
      </c>
      <c r="AL46">
        <v>0</v>
      </c>
      <c r="AM46">
        <v>1</v>
      </c>
      <c r="AN46" t="s">
        <v>238</v>
      </c>
      <c r="AO46" t="s">
        <v>239</v>
      </c>
      <c r="AQ46">
        <v>1</v>
      </c>
      <c r="AR46">
        <v>6</v>
      </c>
      <c r="AT46" s="1">
        <v>5.5636574074074074E-2</v>
      </c>
      <c r="AU46">
        <v>101</v>
      </c>
      <c r="AV46" s="1">
        <v>4.777777777777778E-2</v>
      </c>
      <c r="AW46">
        <v>109</v>
      </c>
      <c r="AX46" s="1">
        <v>8.8888888888888889E-3</v>
      </c>
      <c r="AY46">
        <v>102</v>
      </c>
      <c r="AZ46" s="1">
        <v>1.1979166666666666E-2</v>
      </c>
      <c r="BA46">
        <v>104</v>
      </c>
      <c r="BB46" s="1">
        <v>1.861111111111111E-2</v>
      </c>
      <c r="BC46">
        <v>129</v>
      </c>
      <c r="BD46" s="1">
        <v>2.0868055555555556E-2</v>
      </c>
      <c r="BE46">
        <v>103</v>
      </c>
      <c r="BF46" s="1">
        <v>2.2928240740740739E-2</v>
      </c>
      <c r="BG46">
        <v>120</v>
      </c>
      <c r="BH46" s="1">
        <v>2.5046296296296299E-2</v>
      </c>
      <c r="BI46">
        <v>112</v>
      </c>
      <c r="BJ46" s="1">
        <v>2.6157407407407407E-2</v>
      </c>
      <c r="BK46">
        <v>105</v>
      </c>
      <c r="BL46" s="1">
        <v>3.0972222222222224E-2</v>
      </c>
      <c r="BM46">
        <v>121</v>
      </c>
      <c r="BN46" s="1">
        <v>3.363425925925926E-2</v>
      </c>
      <c r="BO46">
        <v>111</v>
      </c>
      <c r="BP46" s="1">
        <v>3.8136574074074073E-2</v>
      </c>
      <c r="BQ46">
        <v>113</v>
      </c>
      <c r="BR46" s="1">
        <v>4.0937500000000002E-2</v>
      </c>
      <c r="BS46">
        <v>114</v>
      </c>
      <c r="BT46" s="1">
        <v>4.3831018518518512E-2</v>
      </c>
      <c r="BU46">
        <v>123</v>
      </c>
      <c r="BV46" s="1">
        <v>4.5636574074074072E-2</v>
      </c>
      <c r="BW46">
        <v>108</v>
      </c>
      <c r="BX46" s="1">
        <v>5.376157407407408E-2</v>
      </c>
    </row>
    <row r="47" spans="1:98" x14ac:dyDescent="0.2">
      <c r="A47">
        <v>46</v>
      </c>
      <c r="B47">
        <v>1601846</v>
      </c>
      <c r="D47" t="s">
        <v>139</v>
      </c>
      <c r="E47" t="s">
        <v>140</v>
      </c>
      <c r="G47" t="s">
        <v>236</v>
      </c>
      <c r="I47">
        <v>0</v>
      </c>
      <c r="J47" s="1">
        <v>0</v>
      </c>
      <c r="K47" s="1">
        <v>5.7824074074074076E-2</v>
      </c>
      <c r="L47" s="1">
        <v>5.7824074074074076E-2</v>
      </c>
      <c r="M47">
        <v>0</v>
      </c>
      <c r="N47">
        <v>1</v>
      </c>
      <c r="O47" t="s">
        <v>237</v>
      </c>
      <c r="P47" t="s">
        <v>237</v>
      </c>
      <c r="R47">
        <v>1</v>
      </c>
      <c r="S47" t="s">
        <v>237</v>
      </c>
      <c r="T47" t="s">
        <v>238</v>
      </c>
      <c r="AJ47">
        <v>0</v>
      </c>
      <c r="AK47">
        <v>0</v>
      </c>
      <c r="AL47">
        <v>0</v>
      </c>
      <c r="AM47">
        <v>1</v>
      </c>
      <c r="AN47" t="s">
        <v>238</v>
      </c>
      <c r="AO47" t="s">
        <v>239</v>
      </c>
      <c r="AQ47">
        <v>1</v>
      </c>
      <c r="AR47">
        <v>17</v>
      </c>
      <c r="AT47" s="1">
        <v>5.7824074074074076E-2</v>
      </c>
      <c r="AU47">
        <v>101</v>
      </c>
      <c r="AV47" s="1">
        <v>5.5173611111111111E-2</v>
      </c>
      <c r="AW47">
        <v>108</v>
      </c>
      <c r="AX47" s="1">
        <v>4.1435185185185186E-3</v>
      </c>
      <c r="AY47">
        <v>109</v>
      </c>
      <c r="AZ47" s="1">
        <v>8.0902777777777778E-3</v>
      </c>
      <c r="BA47">
        <v>102</v>
      </c>
      <c r="BB47" s="1">
        <v>1.0925925925925924E-2</v>
      </c>
      <c r="BC47">
        <v>104</v>
      </c>
      <c r="BD47" s="1">
        <v>1.8472222222222223E-2</v>
      </c>
      <c r="BE47">
        <v>129</v>
      </c>
      <c r="BF47" s="1">
        <v>2.0486111111111111E-2</v>
      </c>
      <c r="BG47">
        <v>103</v>
      </c>
      <c r="BH47" s="1">
        <v>2.2164351851851852E-2</v>
      </c>
      <c r="BI47">
        <v>120</v>
      </c>
      <c r="BJ47" s="1">
        <v>2.3773148148148151E-2</v>
      </c>
      <c r="BK47">
        <v>112</v>
      </c>
      <c r="BL47" s="1">
        <v>2.4988425925925928E-2</v>
      </c>
      <c r="BM47">
        <v>124</v>
      </c>
      <c r="BN47" s="1">
        <v>2.9259259259259259E-2</v>
      </c>
      <c r="BO47">
        <v>115</v>
      </c>
      <c r="BP47" s="1">
        <v>3.2581018518518516E-2</v>
      </c>
      <c r="BQ47">
        <v>116</v>
      </c>
      <c r="BR47" s="1">
        <v>3.5578703703703703E-2</v>
      </c>
      <c r="BS47">
        <v>117</v>
      </c>
      <c r="BT47" s="1">
        <v>3.8148148148148146E-2</v>
      </c>
      <c r="BU47">
        <v>106</v>
      </c>
      <c r="BV47" s="1">
        <v>4.2534722222222217E-2</v>
      </c>
      <c r="BW47">
        <v>107</v>
      </c>
      <c r="BX47" s="1">
        <v>4.5405092592592594E-2</v>
      </c>
      <c r="BY47">
        <v>118</v>
      </c>
      <c r="BZ47" s="1">
        <v>4.7372685185185191E-2</v>
      </c>
      <c r="CA47">
        <v>119</v>
      </c>
      <c r="CB47" s="1">
        <v>4.9224537037037032E-2</v>
      </c>
      <c r="CC47">
        <v>127</v>
      </c>
      <c r="CD47" s="1">
        <v>5.2233796296296299E-2</v>
      </c>
    </row>
    <row r="48" spans="1:98" x14ac:dyDescent="0.2">
      <c r="A48">
        <v>47</v>
      </c>
      <c r="B48">
        <v>1601847</v>
      </c>
      <c r="D48" t="s">
        <v>141</v>
      </c>
      <c r="E48" t="s">
        <v>142</v>
      </c>
      <c r="G48" t="s">
        <v>236</v>
      </c>
      <c r="I48">
        <v>0</v>
      </c>
      <c r="J48" s="1">
        <v>0</v>
      </c>
      <c r="K48" s="1">
        <v>6.0451388888888895E-2</v>
      </c>
      <c r="L48" s="1">
        <v>6.0451388888888895E-2</v>
      </c>
      <c r="M48">
        <v>0</v>
      </c>
      <c r="N48">
        <v>1</v>
      </c>
      <c r="O48" t="s">
        <v>237</v>
      </c>
      <c r="P48" t="s">
        <v>237</v>
      </c>
      <c r="R48">
        <v>1</v>
      </c>
      <c r="S48" t="s">
        <v>237</v>
      </c>
      <c r="T48" t="s">
        <v>238</v>
      </c>
      <c r="AJ48">
        <v>0</v>
      </c>
      <c r="AK48">
        <v>0</v>
      </c>
      <c r="AL48">
        <v>0</v>
      </c>
      <c r="AM48">
        <v>1</v>
      </c>
      <c r="AN48" t="s">
        <v>238</v>
      </c>
      <c r="AO48" t="s">
        <v>239</v>
      </c>
      <c r="AQ48">
        <v>1</v>
      </c>
      <c r="AR48">
        <v>43</v>
      </c>
      <c r="AT48" s="1">
        <v>6.0451388888888895E-2</v>
      </c>
      <c r="AU48">
        <v>101</v>
      </c>
      <c r="AV48" s="1">
        <v>5.7719907407407407E-2</v>
      </c>
      <c r="AW48">
        <v>109</v>
      </c>
      <c r="AX48" s="1">
        <v>5.5787037037037038E-3</v>
      </c>
      <c r="AY48">
        <v>102</v>
      </c>
      <c r="AZ48" s="1">
        <v>8.4953703703703701E-3</v>
      </c>
      <c r="BA48">
        <v>114</v>
      </c>
      <c r="BB48" s="1">
        <v>1.2164351851851852E-2</v>
      </c>
      <c r="BC48">
        <v>113</v>
      </c>
      <c r="BD48" s="1">
        <v>1.5231481481481483E-2</v>
      </c>
      <c r="BE48">
        <v>104</v>
      </c>
      <c r="BF48" s="1">
        <v>1.9004629629629632E-2</v>
      </c>
      <c r="BG48">
        <v>129</v>
      </c>
      <c r="BH48" s="1">
        <v>2.0752314814814814E-2</v>
      </c>
      <c r="BI48">
        <v>103</v>
      </c>
      <c r="BJ48" s="1">
        <v>2.2233796296296297E-2</v>
      </c>
      <c r="BK48">
        <v>112</v>
      </c>
      <c r="BL48" s="1">
        <v>2.5567129629629634E-2</v>
      </c>
      <c r="BM48">
        <v>120</v>
      </c>
      <c r="BN48" s="1">
        <v>2.7592592592592596E-2</v>
      </c>
      <c r="BO48">
        <v>124</v>
      </c>
      <c r="BP48" s="1">
        <v>3.0821759259259257E-2</v>
      </c>
      <c r="BQ48">
        <v>115</v>
      </c>
      <c r="BR48" s="1">
        <v>3.4131944444444444E-2</v>
      </c>
      <c r="BS48">
        <v>116</v>
      </c>
      <c r="BT48" s="1">
        <v>3.5081018518518518E-2</v>
      </c>
      <c r="BU48">
        <v>117</v>
      </c>
      <c r="BV48" s="1">
        <v>3.7048611111111109E-2</v>
      </c>
      <c r="BW48">
        <v>105</v>
      </c>
      <c r="BX48" s="1">
        <v>4.1874999999999996E-2</v>
      </c>
      <c r="BY48">
        <v>121</v>
      </c>
      <c r="BZ48" s="1">
        <v>4.3692129629629629E-2</v>
      </c>
      <c r="CA48">
        <v>106</v>
      </c>
      <c r="CB48" s="1">
        <v>4.6759259259259257E-2</v>
      </c>
      <c r="CC48">
        <v>107</v>
      </c>
      <c r="CD48" s="1">
        <v>4.8935185185185186E-2</v>
      </c>
      <c r="CE48">
        <v>119</v>
      </c>
      <c r="CF48" s="1">
        <v>5.2314814814814814E-2</v>
      </c>
      <c r="CG48">
        <v>127</v>
      </c>
      <c r="CH48" s="1">
        <v>5.4756944444444448E-2</v>
      </c>
    </row>
    <row r="49" spans="1:96" x14ac:dyDescent="0.2">
      <c r="A49">
        <v>48</v>
      </c>
      <c r="B49">
        <v>1601848</v>
      </c>
      <c r="D49" t="s">
        <v>143</v>
      </c>
      <c r="E49" t="s">
        <v>246</v>
      </c>
      <c r="G49" t="s">
        <v>236</v>
      </c>
      <c r="I49">
        <v>0</v>
      </c>
      <c r="J49" s="1">
        <v>0</v>
      </c>
      <c r="K49" s="1">
        <v>6.1712962962962963E-2</v>
      </c>
      <c r="L49" s="1">
        <v>6.1712962962962963E-2</v>
      </c>
      <c r="M49">
        <v>0</v>
      </c>
      <c r="N49">
        <v>1</v>
      </c>
      <c r="O49" t="s">
        <v>237</v>
      </c>
      <c r="P49" t="s">
        <v>237</v>
      </c>
      <c r="R49">
        <v>1</v>
      </c>
      <c r="S49" t="s">
        <v>237</v>
      </c>
      <c r="T49" t="s">
        <v>238</v>
      </c>
      <c r="AJ49">
        <v>0</v>
      </c>
      <c r="AK49">
        <v>0</v>
      </c>
      <c r="AL49">
        <v>0</v>
      </c>
      <c r="AM49">
        <v>1</v>
      </c>
      <c r="AN49" t="s">
        <v>238</v>
      </c>
      <c r="AO49" t="s">
        <v>239</v>
      </c>
      <c r="AQ49">
        <v>1</v>
      </c>
      <c r="AR49">
        <v>57</v>
      </c>
      <c r="AT49" s="1">
        <v>6.1712962962962963E-2</v>
      </c>
      <c r="AU49">
        <v>101</v>
      </c>
      <c r="AV49" s="1">
        <v>4.2592592592592595E-3</v>
      </c>
      <c r="AW49">
        <v>122</v>
      </c>
      <c r="AX49" s="1">
        <v>7.9166666666666673E-3</v>
      </c>
      <c r="AY49">
        <v>118</v>
      </c>
      <c r="AZ49" s="1">
        <v>1.0381944444444444E-2</v>
      </c>
      <c r="BA49">
        <v>119</v>
      </c>
      <c r="BB49" s="1">
        <v>1.2395833333333335E-2</v>
      </c>
      <c r="BC49">
        <v>107</v>
      </c>
      <c r="BD49" s="1">
        <v>1.5879629629629629E-2</v>
      </c>
      <c r="BE49">
        <v>106</v>
      </c>
      <c r="BF49" s="1">
        <v>1.8379629629629628E-2</v>
      </c>
      <c r="BG49">
        <v>117</v>
      </c>
      <c r="BH49" s="1">
        <v>2.238425925925926E-2</v>
      </c>
      <c r="BI49">
        <v>115</v>
      </c>
      <c r="BJ49" s="1">
        <v>2.4467592592592593E-2</v>
      </c>
      <c r="BK49">
        <v>116</v>
      </c>
      <c r="BL49" s="1">
        <v>2.56712962962963E-2</v>
      </c>
      <c r="BM49">
        <v>124</v>
      </c>
      <c r="BN49" s="1">
        <v>2.9930555555555557E-2</v>
      </c>
      <c r="BO49">
        <v>112</v>
      </c>
      <c r="BP49" s="1">
        <v>3.3229166666666664E-2</v>
      </c>
      <c r="BQ49">
        <v>120</v>
      </c>
      <c r="BR49" s="1">
        <v>3.4062500000000002E-2</v>
      </c>
      <c r="BS49">
        <v>103</v>
      </c>
      <c r="BT49" s="1">
        <v>3.5798611111111107E-2</v>
      </c>
      <c r="BU49">
        <v>105</v>
      </c>
      <c r="BV49" s="1">
        <v>3.8912037037037037E-2</v>
      </c>
      <c r="BW49">
        <v>121</v>
      </c>
      <c r="BX49" s="1">
        <v>4.2708333333333327E-2</v>
      </c>
      <c r="BY49">
        <v>125</v>
      </c>
      <c r="BZ49" s="1">
        <v>4.4571759259259262E-2</v>
      </c>
      <c r="CA49">
        <v>123</v>
      </c>
      <c r="CB49" s="1">
        <v>4.8043981481481479E-2</v>
      </c>
      <c r="CC49">
        <v>108</v>
      </c>
      <c r="CD49" s="1">
        <v>5.0451388888888893E-2</v>
      </c>
      <c r="CE49">
        <v>114</v>
      </c>
      <c r="CF49" s="1">
        <v>5.2905092592592594E-2</v>
      </c>
      <c r="CG49">
        <v>102</v>
      </c>
      <c r="CH49" s="1">
        <v>5.5844907407407406E-2</v>
      </c>
      <c r="CI49">
        <v>109</v>
      </c>
      <c r="CJ49" s="1">
        <v>5.9467592592592593E-2</v>
      </c>
    </row>
    <row r="50" spans="1:96" x14ac:dyDescent="0.2">
      <c r="A50">
        <v>49</v>
      </c>
      <c r="B50">
        <v>1601849</v>
      </c>
      <c r="D50" t="s">
        <v>145</v>
      </c>
      <c r="E50" t="s">
        <v>145</v>
      </c>
      <c r="G50" t="s">
        <v>236</v>
      </c>
      <c r="I50">
        <v>0</v>
      </c>
      <c r="J50" s="1">
        <v>0</v>
      </c>
      <c r="K50" s="1">
        <v>5.8182870370370371E-2</v>
      </c>
      <c r="L50" s="1">
        <v>5.8182870370370371E-2</v>
      </c>
      <c r="M50">
        <v>0</v>
      </c>
      <c r="N50">
        <v>1</v>
      </c>
      <c r="O50" t="s">
        <v>237</v>
      </c>
      <c r="P50" t="s">
        <v>237</v>
      </c>
      <c r="R50">
        <v>1</v>
      </c>
      <c r="S50" t="s">
        <v>237</v>
      </c>
      <c r="T50" t="s">
        <v>238</v>
      </c>
      <c r="AJ50">
        <v>0</v>
      </c>
      <c r="AK50">
        <v>0</v>
      </c>
      <c r="AL50">
        <v>0</v>
      </c>
      <c r="AM50">
        <v>1</v>
      </c>
      <c r="AN50" t="s">
        <v>238</v>
      </c>
      <c r="AO50" t="s">
        <v>239</v>
      </c>
      <c r="AQ50">
        <v>1</v>
      </c>
      <c r="AR50">
        <v>20</v>
      </c>
      <c r="AT50" s="1">
        <v>5.8182870370370371E-2</v>
      </c>
      <c r="AU50">
        <v>101</v>
      </c>
      <c r="AV50" s="1">
        <v>5.5486111111111104E-2</v>
      </c>
      <c r="AW50">
        <v>109</v>
      </c>
      <c r="AX50" s="1">
        <v>4.2013888888888891E-3</v>
      </c>
      <c r="AY50">
        <v>102</v>
      </c>
      <c r="AZ50" s="1">
        <v>6.168981481481481E-3</v>
      </c>
      <c r="BA50">
        <v>104</v>
      </c>
      <c r="BB50" s="1">
        <v>9.6874999999999999E-3</v>
      </c>
      <c r="BC50">
        <v>103</v>
      </c>
      <c r="BD50" s="1">
        <v>1.1944444444444445E-2</v>
      </c>
      <c r="BE50">
        <v>120</v>
      </c>
      <c r="BF50" s="1">
        <v>1.3113425925925926E-2</v>
      </c>
      <c r="BG50">
        <v>112</v>
      </c>
      <c r="BH50" s="1">
        <v>1.3738425925925926E-2</v>
      </c>
      <c r="BI50">
        <v>105</v>
      </c>
      <c r="BJ50" s="1">
        <v>1.5439814814814816E-2</v>
      </c>
      <c r="BK50">
        <v>121</v>
      </c>
      <c r="BL50" s="1">
        <v>1.7210648148148149E-2</v>
      </c>
      <c r="BM50">
        <v>124</v>
      </c>
      <c r="BN50" s="1">
        <v>2.0011574074074074E-2</v>
      </c>
      <c r="BO50">
        <v>115</v>
      </c>
      <c r="BP50" s="1">
        <v>2.225694444444444E-2</v>
      </c>
      <c r="BQ50">
        <v>116</v>
      </c>
      <c r="BR50" s="1">
        <v>2.4120370370370372E-2</v>
      </c>
      <c r="BS50">
        <v>117</v>
      </c>
      <c r="BT50" s="1">
        <v>2.5983796296296297E-2</v>
      </c>
      <c r="BU50">
        <v>110</v>
      </c>
      <c r="BV50" s="1">
        <v>2.9768518518518517E-2</v>
      </c>
      <c r="BW50">
        <v>106</v>
      </c>
      <c r="BX50" s="1">
        <v>3.2187500000000001E-2</v>
      </c>
      <c r="BY50">
        <v>107</v>
      </c>
      <c r="BZ50" s="1">
        <v>3.380787037037037E-2</v>
      </c>
      <c r="CA50">
        <v>118</v>
      </c>
      <c r="CB50" s="1">
        <v>3.5405092592592592E-2</v>
      </c>
      <c r="CC50">
        <v>119</v>
      </c>
      <c r="CD50" s="1">
        <v>3.6689814814814821E-2</v>
      </c>
      <c r="CE50">
        <v>122</v>
      </c>
      <c r="CF50" s="1">
        <v>4.1597222222222223E-2</v>
      </c>
      <c r="CG50">
        <v>125</v>
      </c>
      <c r="CH50" s="1">
        <v>4.3275462962962967E-2</v>
      </c>
      <c r="CI50">
        <v>111</v>
      </c>
      <c r="CJ50" s="1">
        <v>4.5347222222222226E-2</v>
      </c>
      <c r="CK50">
        <v>113</v>
      </c>
      <c r="CL50" s="1">
        <v>4.746527777777778E-2</v>
      </c>
      <c r="CM50">
        <v>114</v>
      </c>
      <c r="CN50" s="1">
        <v>4.9363425925925929E-2</v>
      </c>
      <c r="CO50">
        <v>123</v>
      </c>
      <c r="CP50" s="1">
        <v>5.0972222222222224E-2</v>
      </c>
      <c r="CQ50">
        <v>108</v>
      </c>
      <c r="CR50" s="1">
        <v>5.3275462962962962E-2</v>
      </c>
    </row>
    <row r="51" spans="1:96" x14ac:dyDescent="0.2">
      <c r="A51">
        <v>50</v>
      </c>
      <c r="B51">
        <v>2061889</v>
      </c>
      <c r="D51" t="s">
        <v>146</v>
      </c>
      <c r="E51" t="s">
        <v>146</v>
      </c>
      <c r="G51" t="s">
        <v>236</v>
      </c>
      <c r="I51">
        <v>0</v>
      </c>
      <c r="J51" s="1">
        <v>0</v>
      </c>
      <c r="K51" s="1">
        <v>6.2812499999999993E-2</v>
      </c>
      <c r="L51" s="1">
        <v>6.2812499999999993E-2</v>
      </c>
      <c r="M51">
        <v>0</v>
      </c>
      <c r="N51">
        <v>1</v>
      </c>
      <c r="O51" t="s">
        <v>237</v>
      </c>
      <c r="P51" t="s">
        <v>237</v>
      </c>
      <c r="R51">
        <v>1</v>
      </c>
      <c r="S51" t="s">
        <v>237</v>
      </c>
      <c r="T51" t="s">
        <v>238</v>
      </c>
      <c r="AJ51">
        <v>0</v>
      </c>
      <c r="AK51">
        <v>0</v>
      </c>
      <c r="AL51">
        <v>0</v>
      </c>
      <c r="AM51">
        <v>1</v>
      </c>
      <c r="AN51" t="s">
        <v>238</v>
      </c>
      <c r="AO51" t="s">
        <v>239</v>
      </c>
      <c r="AQ51">
        <v>1</v>
      </c>
      <c r="AR51">
        <v>62</v>
      </c>
      <c r="AT51" s="1">
        <v>6.2812499999999993E-2</v>
      </c>
      <c r="AU51">
        <v>101</v>
      </c>
      <c r="AV51" s="1">
        <v>6.6087962962962966E-3</v>
      </c>
      <c r="AW51">
        <v>118</v>
      </c>
      <c r="AX51" s="1">
        <v>1.082175925925926E-2</v>
      </c>
      <c r="AY51">
        <v>119</v>
      </c>
      <c r="AZ51" s="1">
        <v>1.462962962962963E-2</v>
      </c>
      <c r="BA51">
        <v>107</v>
      </c>
      <c r="BB51" s="1">
        <v>1.9594907407407405E-2</v>
      </c>
      <c r="BC51">
        <v>106</v>
      </c>
      <c r="BD51" s="1">
        <v>2.1851851851851848E-2</v>
      </c>
      <c r="BE51">
        <v>115</v>
      </c>
      <c r="BF51" s="1">
        <v>2.6550925925925926E-2</v>
      </c>
      <c r="BG51">
        <v>116</v>
      </c>
      <c r="BH51" s="1">
        <v>2.8506944444444442E-2</v>
      </c>
      <c r="BI51">
        <v>105</v>
      </c>
      <c r="BJ51" s="1">
        <v>3.3136574074074075E-2</v>
      </c>
      <c r="BK51">
        <v>111</v>
      </c>
      <c r="BL51" s="1">
        <v>3.9930555555555559E-2</v>
      </c>
      <c r="BM51">
        <v>113</v>
      </c>
      <c r="BN51" s="1">
        <v>4.4293981481481483E-2</v>
      </c>
      <c r="BO51">
        <v>114</v>
      </c>
      <c r="BP51" s="1">
        <v>4.9502314814814818E-2</v>
      </c>
      <c r="BQ51">
        <v>102</v>
      </c>
      <c r="BR51" s="1">
        <v>5.5972222222222222E-2</v>
      </c>
      <c r="BS51">
        <v>109</v>
      </c>
      <c r="BT51" s="1">
        <v>6.0578703703703697E-2</v>
      </c>
    </row>
    <row r="52" spans="1:96" x14ac:dyDescent="0.2">
      <c r="A52">
        <v>51</v>
      </c>
      <c r="B52">
        <v>1601851</v>
      </c>
      <c r="D52" t="s">
        <v>147</v>
      </c>
      <c r="E52" t="s">
        <v>148</v>
      </c>
      <c r="G52" t="s">
        <v>236</v>
      </c>
      <c r="I52">
        <v>0</v>
      </c>
      <c r="J52" s="1">
        <v>0</v>
      </c>
      <c r="K52" s="1">
        <v>6.1493055555555558E-2</v>
      </c>
      <c r="L52" s="1">
        <v>6.1493055555555558E-2</v>
      </c>
      <c r="M52">
        <v>0</v>
      </c>
      <c r="N52">
        <v>1</v>
      </c>
      <c r="O52" t="s">
        <v>237</v>
      </c>
      <c r="P52" t="s">
        <v>237</v>
      </c>
      <c r="R52">
        <v>1</v>
      </c>
      <c r="S52" t="s">
        <v>237</v>
      </c>
      <c r="T52" t="s">
        <v>238</v>
      </c>
      <c r="AJ52">
        <v>0</v>
      </c>
      <c r="AK52">
        <v>0</v>
      </c>
      <c r="AL52">
        <v>0</v>
      </c>
      <c r="AM52">
        <v>1</v>
      </c>
      <c r="AN52" t="s">
        <v>238</v>
      </c>
      <c r="AO52" t="s">
        <v>239</v>
      </c>
      <c r="AQ52">
        <v>1</v>
      </c>
      <c r="AR52">
        <v>54</v>
      </c>
      <c r="AT52" s="1">
        <v>6.1493055555555558E-2</v>
      </c>
      <c r="AU52">
        <v>101</v>
      </c>
      <c r="AV52" s="1">
        <v>5.7824074074074076E-2</v>
      </c>
      <c r="AW52">
        <v>109</v>
      </c>
      <c r="AX52" s="1">
        <v>3.3101851851851851E-3</v>
      </c>
      <c r="AY52">
        <v>102</v>
      </c>
      <c r="AZ52" s="1">
        <v>7.0254629629629634E-3</v>
      </c>
      <c r="BA52">
        <v>104</v>
      </c>
      <c r="BB52" s="1">
        <v>1.3472222222222221E-2</v>
      </c>
      <c r="BC52">
        <v>129</v>
      </c>
      <c r="BD52" s="1">
        <v>1.511574074074074E-2</v>
      </c>
      <c r="BE52">
        <v>103</v>
      </c>
      <c r="BF52" s="1">
        <v>1.7662037037037035E-2</v>
      </c>
      <c r="BG52">
        <v>120</v>
      </c>
      <c r="BH52" s="1">
        <v>1.9976851851851853E-2</v>
      </c>
      <c r="BI52">
        <v>120</v>
      </c>
      <c r="BJ52" s="1">
        <v>2.0069444444444442E-2</v>
      </c>
      <c r="BK52">
        <v>112</v>
      </c>
      <c r="BL52" s="1">
        <v>2.1284722222222222E-2</v>
      </c>
      <c r="BM52">
        <v>105</v>
      </c>
      <c r="BN52" s="1">
        <v>2.4375000000000004E-2</v>
      </c>
      <c r="BO52">
        <v>121</v>
      </c>
      <c r="BP52" s="1">
        <v>2.6770833333333331E-2</v>
      </c>
      <c r="BQ52">
        <v>124</v>
      </c>
      <c r="BR52" s="1">
        <v>3.1527777777777773E-2</v>
      </c>
      <c r="BS52">
        <v>115</v>
      </c>
      <c r="BT52" s="1">
        <v>3.5358796296296298E-2</v>
      </c>
      <c r="BU52">
        <v>116</v>
      </c>
      <c r="BV52" s="1">
        <v>3.8124999999999999E-2</v>
      </c>
      <c r="BW52">
        <v>117</v>
      </c>
      <c r="BX52" s="1">
        <v>4.0034722222222222E-2</v>
      </c>
      <c r="BY52">
        <v>110</v>
      </c>
      <c r="BZ52" s="1">
        <v>4.3252314814814813E-2</v>
      </c>
      <c r="CA52">
        <v>126</v>
      </c>
      <c r="CB52" s="1">
        <v>4.5729166666666661E-2</v>
      </c>
      <c r="CC52">
        <v>106</v>
      </c>
      <c r="CD52" s="1">
        <v>4.5787037037037036E-2</v>
      </c>
      <c r="CE52">
        <v>107</v>
      </c>
      <c r="CF52" s="1">
        <v>4.868055555555556E-2</v>
      </c>
      <c r="CG52">
        <v>118</v>
      </c>
      <c r="CH52" s="1">
        <v>5.1400462962962967E-2</v>
      </c>
      <c r="CI52">
        <v>119</v>
      </c>
      <c r="CJ52" s="1">
        <v>5.2731481481481483E-2</v>
      </c>
    </row>
    <row r="53" spans="1:96" x14ac:dyDescent="0.2">
      <c r="A53">
        <v>52</v>
      </c>
      <c r="B53">
        <v>1601852</v>
      </c>
      <c r="D53" t="s">
        <v>149</v>
      </c>
      <c r="E53" t="s">
        <v>247</v>
      </c>
      <c r="G53" t="s">
        <v>236</v>
      </c>
      <c r="I53">
        <v>0</v>
      </c>
      <c r="J53" s="1">
        <v>0</v>
      </c>
      <c r="K53" s="1">
        <v>5.7638888888888885E-2</v>
      </c>
      <c r="L53" s="1">
        <v>5.7638888888888885E-2</v>
      </c>
      <c r="M53">
        <v>0</v>
      </c>
      <c r="N53">
        <v>1</v>
      </c>
      <c r="O53" t="s">
        <v>237</v>
      </c>
      <c r="P53" t="s">
        <v>237</v>
      </c>
      <c r="R53">
        <v>1</v>
      </c>
      <c r="S53" t="s">
        <v>237</v>
      </c>
      <c r="T53" t="s">
        <v>238</v>
      </c>
      <c r="AJ53">
        <v>0</v>
      </c>
      <c r="AK53">
        <v>0</v>
      </c>
      <c r="AL53">
        <v>0</v>
      </c>
      <c r="AM53">
        <v>1</v>
      </c>
      <c r="AN53" t="s">
        <v>238</v>
      </c>
      <c r="AO53" t="s">
        <v>239</v>
      </c>
      <c r="AQ53">
        <v>1</v>
      </c>
      <c r="AR53">
        <v>15</v>
      </c>
      <c r="AT53" s="1">
        <v>5.7638888888888885E-2</v>
      </c>
      <c r="AU53">
        <v>101</v>
      </c>
      <c r="AV53" s="1">
        <v>5.0590277777777776E-2</v>
      </c>
      <c r="AW53">
        <v>109</v>
      </c>
      <c r="AX53" s="1">
        <v>4.5601851851851853E-3</v>
      </c>
      <c r="AY53">
        <v>102</v>
      </c>
      <c r="AZ53" s="1">
        <v>7.1643518518518514E-3</v>
      </c>
      <c r="BA53">
        <v>104</v>
      </c>
      <c r="BB53" s="1">
        <v>1.4432870370370372E-2</v>
      </c>
      <c r="BC53">
        <v>113</v>
      </c>
      <c r="BD53" s="1">
        <v>1.7048611111111112E-2</v>
      </c>
      <c r="BE53">
        <v>103</v>
      </c>
      <c r="BF53" s="1">
        <v>2.1516203703703704E-2</v>
      </c>
      <c r="BG53">
        <v>120</v>
      </c>
      <c r="BH53" s="1">
        <v>2.297453703703704E-2</v>
      </c>
      <c r="BI53">
        <v>112</v>
      </c>
      <c r="BJ53" s="1">
        <v>2.4861111111111108E-2</v>
      </c>
      <c r="BK53">
        <v>105</v>
      </c>
      <c r="BL53" s="1">
        <v>2.7094907407407404E-2</v>
      </c>
      <c r="BM53">
        <v>121</v>
      </c>
      <c r="BN53" s="1">
        <v>2.9652777777777778E-2</v>
      </c>
      <c r="BO53">
        <v>106</v>
      </c>
      <c r="BP53" s="1">
        <v>3.3518518518518517E-2</v>
      </c>
      <c r="BQ53">
        <v>125</v>
      </c>
      <c r="BR53" s="1">
        <v>3.7118055555555557E-2</v>
      </c>
      <c r="BS53">
        <v>122</v>
      </c>
      <c r="BT53" s="1">
        <v>3.9988425925925927E-2</v>
      </c>
      <c r="BU53">
        <v>111</v>
      </c>
      <c r="BV53" s="1">
        <v>4.3923611111111115E-2</v>
      </c>
      <c r="BW53">
        <v>114</v>
      </c>
      <c r="BX53" s="1">
        <v>4.6620370370370368E-2</v>
      </c>
      <c r="BY53">
        <v>123</v>
      </c>
      <c r="BZ53" s="1">
        <v>4.854166666666667E-2</v>
      </c>
      <c r="CA53">
        <v>108</v>
      </c>
      <c r="CB53" s="1">
        <v>5.512731481481481E-2</v>
      </c>
    </row>
    <row r="54" spans="1:96" x14ac:dyDescent="0.2">
      <c r="A54">
        <v>53</v>
      </c>
      <c r="B54">
        <v>1601853</v>
      </c>
      <c r="D54" t="s">
        <v>151</v>
      </c>
      <c r="E54" t="s">
        <v>151</v>
      </c>
      <c r="G54" t="s">
        <v>236</v>
      </c>
      <c r="I54">
        <v>0</v>
      </c>
      <c r="J54" s="1">
        <v>0</v>
      </c>
      <c r="K54" s="1">
        <v>6.277777777777778E-2</v>
      </c>
      <c r="L54" s="1">
        <v>6.277777777777778E-2</v>
      </c>
      <c r="M54">
        <v>0</v>
      </c>
      <c r="N54">
        <v>1</v>
      </c>
      <c r="O54" t="s">
        <v>237</v>
      </c>
      <c r="P54" t="s">
        <v>237</v>
      </c>
      <c r="R54">
        <v>1</v>
      </c>
      <c r="S54" t="s">
        <v>237</v>
      </c>
      <c r="T54" t="s">
        <v>238</v>
      </c>
      <c r="AJ54">
        <v>0</v>
      </c>
      <c r="AK54">
        <v>0</v>
      </c>
      <c r="AL54">
        <v>0</v>
      </c>
      <c r="AM54">
        <v>1</v>
      </c>
      <c r="AN54" t="s">
        <v>238</v>
      </c>
      <c r="AO54" t="s">
        <v>239</v>
      </c>
      <c r="AQ54">
        <v>1</v>
      </c>
      <c r="AR54">
        <v>61</v>
      </c>
      <c r="AT54" s="1">
        <v>6.277777777777778E-2</v>
      </c>
      <c r="AU54">
        <v>101</v>
      </c>
      <c r="AV54" s="1">
        <v>6.5856481481481469E-3</v>
      </c>
      <c r="AW54">
        <v>122</v>
      </c>
      <c r="AX54" s="1">
        <v>1.0462962962962964E-2</v>
      </c>
      <c r="AY54">
        <v>118</v>
      </c>
      <c r="AZ54" s="1">
        <v>1.3321759259259261E-2</v>
      </c>
      <c r="BA54">
        <v>119</v>
      </c>
      <c r="BB54" s="1">
        <v>1.4837962962962963E-2</v>
      </c>
      <c r="BC54">
        <v>107</v>
      </c>
      <c r="BD54" s="1">
        <v>1.7870370370370373E-2</v>
      </c>
      <c r="BE54">
        <v>106</v>
      </c>
      <c r="BF54" s="1">
        <v>2.0659722222222222E-2</v>
      </c>
      <c r="BG54">
        <v>110</v>
      </c>
      <c r="BH54" s="1">
        <v>2.327546296296296E-2</v>
      </c>
      <c r="BI54">
        <v>117</v>
      </c>
      <c r="BJ54" s="1">
        <v>2.5115740740740741E-2</v>
      </c>
      <c r="BK54">
        <v>115</v>
      </c>
      <c r="BL54" s="1">
        <v>2.6643518518518521E-2</v>
      </c>
      <c r="BM54">
        <v>116</v>
      </c>
      <c r="BN54" s="1">
        <v>2.8113425925925927E-2</v>
      </c>
      <c r="BO54">
        <v>124</v>
      </c>
      <c r="BP54" s="1">
        <v>3.2349537037037038E-2</v>
      </c>
      <c r="BQ54">
        <v>121</v>
      </c>
      <c r="BR54" s="1">
        <v>3.7048611111111109E-2</v>
      </c>
      <c r="BS54">
        <v>105</v>
      </c>
      <c r="BT54" s="1">
        <v>3.9340277777777773E-2</v>
      </c>
      <c r="BU54">
        <v>112</v>
      </c>
      <c r="BV54" s="1">
        <v>4.3599537037037034E-2</v>
      </c>
      <c r="BW54">
        <v>120</v>
      </c>
      <c r="BX54" s="1">
        <v>4.4467592592592593E-2</v>
      </c>
      <c r="BY54">
        <v>103</v>
      </c>
      <c r="BZ54" s="1">
        <v>4.5787037037037036E-2</v>
      </c>
      <c r="CA54">
        <v>104</v>
      </c>
      <c r="CB54" s="1">
        <v>4.9988425925925922E-2</v>
      </c>
      <c r="CC54">
        <v>113</v>
      </c>
      <c r="CD54" s="1">
        <v>5.302083333333333E-2</v>
      </c>
      <c r="CE54">
        <v>102</v>
      </c>
      <c r="CF54" s="1">
        <v>5.7418981481481481E-2</v>
      </c>
      <c r="CG54">
        <v>109</v>
      </c>
      <c r="CH54" s="1">
        <v>5.9340277777777777E-2</v>
      </c>
      <c r="CI54">
        <v>108</v>
      </c>
      <c r="CJ54" s="1">
        <v>6.1388888888888889E-2</v>
      </c>
    </row>
    <row r="55" spans="1:96" x14ac:dyDescent="0.2">
      <c r="A55">
        <v>54</v>
      </c>
      <c r="B55">
        <v>1601854</v>
      </c>
      <c r="D55" t="s">
        <v>152</v>
      </c>
      <c r="E55" t="s">
        <v>248</v>
      </c>
      <c r="G55" t="s">
        <v>236</v>
      </c>
      <c r="I55">
        <v>0</v>
      </c>
      <c r="J55" s="1">
        <v>0</v>
      </c>
      <c r="K55" s="1">
        <v>7.2048611111111105E-2</v>
      </c>
      <c r="L55" s="1">
        <v>7.2048611111111105E-2</v>
      </c>
      <c r="M55">
        <v>3</v>
      </c>
      <c r="N55">
        <v>1</v>
      </c>
      <c r="O55" t="s">
        <v>237</v>
      </c>
      <c r="P55" t="s">
        <v>237</v>
      </c>
      <c r="R55">
        <v>1</v>
      </c>
      <c r="S55" t="s">
        <v>237</v>
      </c>
      <c r="T55" t="s">
        <v>238</v>
      </c>
      <c r="AJ55">
        <v>0</v>
      </c>
      <c r="AK55">
        <v>0</v>
      </c>
      <c r="AL55">
        <v>0</v>
      </c>
      <c r="AM55">
        <v>1</v>
      </c>
      <c r="AN55" t="s">
        <v>238</v>
      </c>
      <c r="AO55" t="s">
        <v>239</v>
      </c>
      <c r="AQ55">
        <v>1</v>
      </c>
      <c r="AT55" s="1">
        <v>7.2048611111111105E-2</v>
      </c>
      <c r="AU55">
        <v>101</v>
      </c>
      <c r="AV55" t="s">
        <v>240</v>
      </c>
      <c r="AW55">
        <v>109</v>
      </c>
      <c r="AX55" s="1">
        <v>6.5856481481481469E-3</v>
      </c>
      <c r="AY55">
        <v>102</v>
      </c>
      <c r="AZ55" s="1">
        <v>1.0856481481481481E-2</v>
      </c>
      <c r="BA55">
        <v>114</v>
      </c>
      <c r="BB55" s="1">
        <v>1.4849537037037036E-2</v>
      </c>
      <c r="BC55">
        <v>113</v>
      </c>
      <c r="BD55" s="1">
        <v>1.818287037037037E-2</v>
      </c>
      <c r="BE55">
        <v>104</v>
      </c>
      <c r="BF55" s="1">
        <v>2.238425925925926E-2</v>
      </c>
      <c r="BG55">
        <v>129</v>
      </c>
      <c r="BH55" s="1">
        <v>2.4710648148148148E-2</v>
      </c>
      <c r="BI55">
        <v>120</v>
      </c>
      <c r="BJ55" s="1">
        <v>2.9861111111111113E-2</v>
      </c>
      <c r="BK55">
        <v>112</v>
      </c>
      <c r="BL55" s="1">
        <v>3.4699074074074077E-2</v>
      </c>
      <c r="BM55">
        <v>105</v>
      </c>
      <c r="BN55" s="1">
        <v>3.8680555555555558E-2</v>
      </c>
      <c r="BO55">
        <v>115</v>
      </c>
      <c r="BP55" s="1">
        <v>4.4074074074074071E-2</v>
      </c>
      <c r="BQ55">
        <v>116</v>
      </c>
      <c r="BR55" s="1">
        <v>4.8738425925925921E-2</v>
      </c>
      <c r="BS55">
        <v>117</v>
      </c>
      <c r="BT55" s="1">
        <v>5.4768518518518522E-2</v>
      </c>
      <c r="BU55">
        <v>110</v>
      </c>
      <c r="BV55" s="1">
        <v>5.7187500000000002E-2</v>
      </c>
      <c r="BW55">
        <v>107</v>
      </c>
      <c r="BX55" s="1">
        <v>6.1400462962962969E-2</v>
      </c>
    </row>
    <row r="56" spans="1:96" x14ac:dyDescent="0.2">
      <c r="A56">
        <v>55</v>
      </c>
      <c r="B56">
        <v>2061875</v>
      </c>
      <c r="D56" t="s">
        <v>154</v>
      </c>
      <c r="E56" t="s">
        <v>249</v>
      </c>
      <c r="G56" t="s">
        <v>236</v>
      </c>
      <c r="I56">
        <v>0</v>
      </c>
      <c r="J56" s="1">
        <v>0</v>
      </c>
      <c r="K56" s="1">
        <v>6.6354166666666659E-2</v>
      </c>
      <c r="L56" s="1">
        <v>6.6354166666666659E-2</v>
      </c>
      <c r="M56">
        <v>3</v>
      </c>
      <c r="N56">
        <v>1</v>
      </c>
      <c r="O56" t="s">
        <v>237</v>
      </c>
      <c r="P56" t="s">
        <v>237</v>
      </c>
      <c r="R56">
        <v>1</v>
      </c>
      <c r="S56" t="s">
        <v>237</v>
      </c>
      <c r="T56" t="s">
        <v>238</v>
      </c>
      <c r="AJ56">
        <v>0</v>
      </c>
      <c r="AK56">
        <v>0</v>
      </c>
      <c r="AL56">
        <v>0</v>
      </c>
      <c r="AM56">
        <v>1</v>
      </c>
      <c r="AN56" t="s">
        <v>238</v>
      </c>
      <c r="AO56" t="s">
        <v>239</v>
      </c>
      <c r="AQ56">
        <v>1</v>
      </c>
      <c r="AT56" s="1">
        <v>6.6354166666666659E-2</v>
      </c>
      <c r="AU56">
        <v>101</v>
      </c>
      <c r="AV56" t="s">
        <v>240</v>
      </c>
      <c r="AW56">
        <v>108</v>
      </c>
      <c r="AX56" s="1">
        <v>5.4861111111111117E-3</v>
      </c>
      <c r="AY56">
        <v>109</v>
      </c>
      <c r="AZ56" s="1">
        <v>8.4375000000000006E-3</v>
      </c>
      <c r="BA56">
        <v>102</v>
      </c>
      <c r="BB56" s="1">
        <v>1.0439814814814813E-2</v>
      </c>
      <c r="BC56">
        <v>114</v>
      </c>
      <c r="BD56" s="1">
        <v>1.5196759259259259E-2</v>
      </c>
      <c r="BE56">
        <v>123</v>
      </c>
      <c r="BF56" s="1">
        <v>1.6967592592592593E-2</v>
      </c>
      <c r="BG56">
        <v>111</v>
      </c>
      <c r="BH56" s="1">
        <v>2.0046296296296295E-2</v>
      </c>
      <c r="BI56">
        <v>113</v>
      </c>
      <c r="BJ56" s="1">
        <v>2.1909722222222223E-2</v>
      </c>
      <c r="BK56">
        <v>104</v>
      </c>
      <c r="BL56" s="1">
        <v>2.5243055555555557E-2</v>
      </c>
      <c r="BM56">
        <v>103</v>
      </c>
      <c r="BN56" s="1">
        <v>2.855324074074074E-2</v>
      </c>
      <c r="BO56">
        <v>120</v>
      </c>
      <c r="BP56" s="1">
        <v>3.0636574074074076E-2</v>
      </c>
      <c r="BQ56">
        <v>112</v>
      </c>
      <c r="BR56" s="1">
        <v>3.1469907407407412E-2</v>
      </c>
      <c r="BS56">
        <v>105</v>
      </c>
      <c r="BT56" s="1">
        <v>3.3993055555555561E-2</v>
      </c>
      <c r="BU56">
        <v>124</v>
      </c>
      <c r="BV56" s="1">
        <v>3.7893518518518521E-2</v>
      </c>
      <c r="BW56">
        <v>115</v>
      </c>
      <c r="BX56" s="1">
        <v>4.1539351851851855E-2</v>
      </c>
      <c r="BY56">
        <v>116</v>
      </c>
      <c r="BZ56" s="1">
        <v>4.2881944444444438E-2</v>
      </c>
      <c r="CA56">
        <v>117</v>
      </c>
      <c r="CB56" s="1">
        <v>4.5312499999999999E-2</v>
      </c>
      <c r="CC56">
        <v>110</v>
      </c>
      <c r="CD56" s="1">
        <v>4.9375000000000002E-2</v>
      </c>
      <c r="CE56">
        <v>121</v>
      </c>
      <c r="CF56" s="1">
        <v>5.3113425925925932E-2</v>
      </c>
      <c r="CG56">
        <v>106</v>
      </c>
      <c r="CH56" s="1">
        <v>5.5694444444444442E-2</v>
      </c>
      <c r="CI56">
        <v>107</v>
      </c>
      <c r="CJ56" s="1">
        <v>5.7824074074074076E-2</v>
      </c>
      <c r="CK56">
        <v>118</v>
      </c>
      <c r="CL56" s="1">
        <v>5.9768518518518519E-2</v>
      </c>
    </row>
    <row r="57" spans="1:96" x14ac:dyDescent="0.2">
      <c r="A57">
        <v>56</v>
      </c>
      <c r="B57">
        <v>2061896</v>
      </c>
      <c r="D57" t="s">
        <v>250</v>
      </c>
      <c r="E57" t="s">
        <v>157</v>
      </c>
      <c r="G57" t="s">
        <v>236</v>
      </c>
      <c r="I57">
        <v>0</v>
      </c>
      <c r="J57" s="1">
        <v>0</v>
      </c>
      <c r="K57" s="1">
        <v>5.9317129629629629E-2</v>
      </c>
      <c r="L57" s="1">
        <v>5.9317129629629629E-2</v>
      </c>
      <c r="M57">
        <v>3</v>
      </c>
      <c r="N57">
        <v>1</v>
      </c>
      <c r="O57" t="s">
        <v>237</v>
      </c>
      <c r="P57" t="s">
        <v>237</v>
      </c>
      <c r="R57">
        <v>1</v>
      </c>
      <c r="S57" t="s">
        <v>237</v>
      </c>
      <c r="T57" t="s">
        <v>238</v>
      </c>
      <c r="AJ57">
        <v>0</v>
      </c>
      <c r="AK57">
        <v>0</v>
      </c>
      <c r="AL57">
        <v>0</v>
      </c>
      <c r="AM57">
        <v>1</v>
      </c>
      <c r="AN57" t="s">
        <v>238</v>
      </c>
      <c r="AO57" t="s">
        <v>239</v>
      </c>
      <c r="AQ57">
        <v>1</v>
      </c>
      <c r="AT57" s="1">
        <v>5.9317129629629629E-2</v>
      </c>
      <c r="AU57">
        <v>101</v>
      </c>
      <c r="AV57" t="s">
        <v>240</v>
      </c>
      <c r="AW57">
        <v>109</v>
      </c>
      <c r="AX57" s="1">
        <v>6.5162037037037037E-3</v>
      </c>
      <c r="AY57">
        <v>102</v>
      </c>
      <c r="AZ57" s="1">
        <v>8.3796296296296292E-3</v>
      </c>
      <c r="BA57">
        <v>104</v>
      </c>
      <c r="BB57" s="1">
        <v>1.2592592592592593E-2</v>
      </c>
      <c r="BC57">
        <v>129</v>
      </c>
      <c r="BD57" s="1">
        <v>1.4259259259259261E-2</v>
      </c>
      <c r="BE57">
        <v>103</v>
      </c>
      <c r="BF57" s="1">
        <v>1.6053240740740739E-2</v>
      </c>
      <c r="BG57">
        <v>120</v>
      </c>
      <c r="BH57" s="1">
        <v>1.7395833333333336E-2</v>
      </c>
      <c r="BI57">
        <v>112</v>
      </c>
      <c r="BJ57" s="1">
        <v>1.8101851851851852E-2</v>
      </c>
      <c r="BK57">
        <v>105</v>
      </c>
      <c r="BL57" s="1">
        <v>2.0127314814814817E-2</v>
      </c>
      <c r="BM57">
        <v>121</v>
      </c>
      <c r="BN57" s="1">
        <v>2.1875000000000002E-2</v>
      </c>
      <c r="BO57">
        <v>115</v>
      </c>
      <c r="BP57" s="1">
        <v>2.5474537037037035E-2</v>
      </c>
      <c r="BQ57">
        <v>116</v>
      </c>
      <c r="BR57" s="1">
        <v>2.6759259259259257E-2</v>
      </c>
      <c r="BS57">
        <v>117</v>
      </c>
      <c r="BT57" s="1">
        <v>3.0937499999999996E-2</v>
      </c>
      <c r="BU57">
        <v>110</v>
      </c>
      <c r="BV57" s="1">
        <v>3.408564814814815E-2</v>
      </c>
      <c r="BW57">
        <v>124</v>
      </c>
      <c r="BX57" s="1">
        <v>3.7951388888888889E-2</v>
      </c>
      <c r="BY57">
        <v>106</v>
      </c>
      <c r="BZ57" s="1">
        <v>4.1909722222222223E-2</v>
      </c>
      <c r="CA57">
        <v>107</v>
      </c>
      <c r="CB57" s="1">
        <v>4.5451388888888888E-2</v>
      </c>
      <c r="CC57">
        <v>118</v>
      </c>
      <c r="CD57" s="1">
        <v>4.7118055555555559E-2</v>
      </c>
      <c r="CE57">
        <v>119</v>
      </c>
      <c r="CF57" s="1">
        <v>4.8599537037037038E-2</v>
      </c>
      <c r="CG57">
        <v>122</v>
      </c>
      <c r="CH57" s="1">
        <v>5.1979166666666667E-2</v>
      </c>
      <c r="CI57">
        <v>123</v>
      </c>
      <c r="CJ57" s="1">
        <v>5.4594907407407411E-2</v>
      </c>
      <c r="CK57">
        <v>108</v>
      </c>
      <c r="CL57" s="1">
        <v>5.7754629629629628E-2</v>
      </c>
    </row>
    <row r="58" spans="1:96" x14ac:dyDescent="0.2">
      <c r="A58">
        <v>57</v>
      </c>
      <c r="B58">
        <v>2061893</v>
      </c>
      <c r="D58" t="s">
        <v>158</v>
      </c>
      <c r="E58" t="s">
        <v>159</v>
      </c>
      <c r="G58" t="s">
        <v>236</v>
      </c>
      <c r="I58">
        <v>0</v>
      </c>
      <c r="J58" s="1">
        <v>0</v>
      </c>
      <c r="K58" s="1">
        <v>5.5300925925925927E-2</v>
      </c>
      <c r="L58" s="1">
        <v>5.5300925925925927E-2</v>
      </c>
      <c r="M58">
        <v>0</v>
      </c>
      <c r="N58">
        <v>1</v>
      </c>
      <c r="O58" t="s">
        <v>237</v>
      </c>
      <c r="P58" t="s">
        <v>237</v>
      </c>
      <c r="R58">
        <v>1</v>
      </c>
      <c r="S58" t="s">
        <v>237</v>
      </c>
      <c r="T58" t="s">
        <v>238</v>
      </c>
      <c r="AJ58">
        <v>0</v>
      </c>
      <c r="AK58">
        <v>0</v>
      </c>
      <c r="AL58">
        <v>0</v>
      </c>
      <c r="AM58">
        <v>1</v>
      </c>
      <c r="AN58" t="s">
        <v>238</v>
      </c>
      <c r="AO58" t="s">
        <v>239</v>
      </c>
      <c r="AQ58">
        <v>1</v>
      </c>
      <c r="AR58">
        <v>4</v>
      </c>
      <c r="AT58" s="1">
        <v>5.5300925925925927E-2</v>
      </c>
      <c r="AU58">
        <v>101</v>
      </c>
      <c r="AV58" s="1">
        <v>7.6736111111111111E-3</v>
      </c>
      <c r="AW58">
        <v>108</v>
      </c>
      <c r="AX58" s="1">
        <v>5.0115740740740737E-3</v>
      </c>
      <c r="AY58">
        <v>123</v>
      </c>
      <c r="AZ58" s="1">
        <v>6.3425925925925915E-3</v>
      </c>
      <c r="BA58">
        <v>122</v>
      </c>
      <c r="BB58" s="1">
        <v>1.0254629629629629E-2</v>
      </c>
      <c r="BC58">
        <v>119</v>
      </c>
      <c r="BD58" s="1">
        <v>1.3946759259259258E-2</v>
      </c>
      <c r="BE58">
        <v>118</v>
      </c>
      <c r="BF58" s="1">
        <v>1.5196759259259259E-2</v>
      </c>
      <c r="BG58">
        <v>107</v>
      </c>
      <c r="BH58" s="1">
        <v>1.7928240740740741E-2</v>
      </c>
      <c r="BI58">
        <v>106</v>
      </c>
      <c r="BJ58" s="1">
        <v>1.9259259259259261E-2</v>
      </c>
      <c r="BK58">
        <v>110</v>
      </c>
      <c r="BL58" s="1">
        <v>2.1851851851851848E-2</v>
      </c>
      <c r="BM58">
        <v>115</v>
      </c>
      <c r="BN58" s="1">
        <v>2.4074074074074071E-2</v>
      </c>
      <c r="BO58">
        <v>117</v>
      </c>
      <c r="BP58" s="1">
        <v>2.5243055555555557E-2</v>
      </c>
      <c r="BQ58">
        <v>116</v>
      </c>
      <c r="BR58" s="1">
        <v>2.732638888888889E-2</v>
      </c>
      <c r="BS58">
        <v>121</v>
      </c>
      <c r="BT58" s="1">
        <v>3.0312499999999996E-2</v>
      </c>
      <c r="BU58">
        <v>105</v>
      </c>
      <c r="BV58" s="1">
        <v>3.1712962962962964E-2</v>
      </c>
      <c r="BW58">
        <v>124</v>
      </c>
      <c r="BX58" s="1">
        <v>3.4687500000000003E-2</v>
      </c>
      <c r="BY58">
        <v>112</v>
      </c>
      <c r="BZ58" s="1">
        <v>3.7060185185185189E-2</v>
      </c>
      <c r="CA58">
        <v>120</v>
      </c>
      <c r="CB58" s="1">
        <v>3.7824074074074072E-2</v>
      </c>
      <c r="CC58">
        <v>103</v>
      </c>
      <c r="CD58" s="1">
        <v>3.9664351851851853E-2</v>
      </c>
      <c r="CE58">
        <v>104</v>
      </c>
      <c r="CF58" s="1">
        <v>4.2187499999999996E-2</v>
      </c>
      <c r="CG58">
        <v>113</v>
      </c>
      <c r="CH58" s="1">
        <v>4.4236111111111115E-2</v>
      </c>
      <c r="CI58">
        <v>111</v>
      </c>
      <c r="CJ58" s="1">
        <v>4.5717592592592594E-2</v>
      </c>
      <c r="CK58">
        <v>114</v>
      </c>
      <c r="CL58" s="1">
        <v>4.8784722222222222E-2</v>
      </c>
      <c r="CM58">
        <v>102</v>
      </c>
      <c r="CN58" s="1">
        <v>5.1481481481481482E-2</v>
      </c>
      <c r="CO58">
        <v>109</v>
      </c>
      <c r="CP58" s="1">
        <v>5.4131944444444441E-2</v>
      </c>
    </row>
    <row r="59" spans="1:96" x14ac:dyDescent="0.2">
      <c r="A59">
        <v>58</v>
      </c>
      <c r="B59">
        <v>1601858</v>
      </c>
      <c r="D59" t="s">
        <v>160</v>
      </c>
      <c r="E59" t="s">
        <v>251</v>
      </c>
      <c r="G59" t="s">
        <v>236</v>
      </c>
      <c r="I59">
        <v>0</v>
      </c>
      <c r="J59" s="1">
        <v>0</v>
      </c>
      <c r="K59" s="1">
        <v>6.2615740740740736E-2</v>
      </c>
      <c r="L59" s="1">
        <v>6.2615740740740736E-2</v>
      </c>
      <c r="M59">
        <v>0</v>
      </c>
      <c r="N59">
        <v>1</v>
      </c>
      <c r="O59" t="s">
        <v>237</v>
      </c>
      <c r="P59" t="s">
        <v>237</v>
      </c>
      <c r="R59">
        <v>1</v>
      </c>
      <c r="S59" t="s">
        <v>237</v>
      </c>
      <c r="T59" t="s">
        <v>238</v>
      </c>
      <c r="AJ59">
        <v>0</v>
      </c>
      <c r="AK59">
        <v>0</v>
      </c>
      <c r="AL59">
        <v>0</v>
      </c>
      <c r="AM59">
        <v>1</v>
      </c>
      <c r="AN59" t="s">
        <v>238</v>
      </c>
      <c r="AO59" t="s">
        <v>239</v>
      </c>
      <c r="AQ59">
        <v>1</v>
      </c>
      <c r="AR59">
        <v>60</v>
      </c>
      <c r="AT59" s="1">
        <v>6.2615740740740736E-2</v>
      </c>
      <c r="AU59">
        <v>101</v>
      </c>
      <c r="AV59" s="1">
        <v>6.0578703703703697E-2</v>
      </c>
      <c r="AW59">
        <v>108</v>
      </c>
      <c r="AX59" s="1">
        <v>1.113425925925926E-2</v>
      </c>
      <c r="AY59">
        <v>109</v>
      </c>
      <c r="AZ59" s="1">
        <v>1.315972222222222E-2</v>
      </c>
      <c r="BA59">
        <v>102</v>
      </c>
      <c r="BB59" s="1">
        <v>1.5868055555555555E-2</v>
      </c>
      <c r="BC59">
        <v>113</v>
      </c>
      <c r="BD59" s="1">
        <v>1.9421296296296294E-2</v>
      </c>
      <c r="BE59">
        <v>104</v>
      </c>
      <c r="BF59" s="1">
        <v>2.2939814814814816E-2</v>
      </c>
      <c r="BG59">
        <v>129</v>
      </c>
      <c r="BH59" s="1">
        <v>2.4479166666666666E-2</v>
      </c>
      <c r="BI59">
        <v>103</v>
      </c>
      <c r="BJ59" s="1">
        <v>2.6875E-2</v>
      </c>
      <c r="BK59">
        <v>120</v>
      </c>
      <c r="BL59" s="1">
        <v>2.8182870370370372E-2</v>
      </c>
      <c r="BM59">
        <v>112</v>
      </c>
      <c r="BN59" s="1">
        <v>2.929398148148148E-2</v>
      </c>
      <c r="BO59">
        <v>105</v>
      </c>
      <c r="BP59" s="1">
        <v>3.1342592592592596E-2</v>
      </c>
      <c r="BQ59">
        <v>121</v>
      </c>
      <c r="BR59" s="1">
        <v>3.3611111111111112E-2</v>
      </c>
      <c r="BS59">
        <v>124</v>
      </c>
      <c r="BT59" s="1">
        <v>3.78587962962963E-2</v>
      </c>
      <c r="BU59">
        <v>115</v>
      </c>
      <c r="BV59" s="1">
        <v>4.2106481481481488E-2</v>
      </c>
      <c r="BW59">
        <v>116</v>
      </c>
      <c r="BX59" s="1">
        <v>4.3379629629629629E-2</v>
      </c>
      <c r="BY59">
        <v>117</v>
      </c>
      <c r="BZ59" s="1">
        <v>4.5231481481481484E-2</v>
      </c>
      <c r="CA59">
        <v>110</v>
      </c>
      <c r="CB59" s="1">
        <v>5.0081018518518518E-2</v>
      </c>
      <c r="CC59">
        <v>107</v>
      </c>
      <c r="CD59" s="1">
        <v>5.3657407407407404E-2</v>
      </c>
      <c r="CE59">
        <v>118</v>
      </c>
      <c r="CF59" s="1">
        <v>5.5428240740740743E-2</v>
      </c>
      <c r="CG59">
        <v>119</v>
      </c>
      <c r="CH59" s="1">
        <v>5.6736111111111105E-2</v>
      </c>
    </row>
    <row r="60" spans="1:96" x14ac:dyDescent="0.2">
      <c r="A60">
        <v>59</v>
      </c>
      <c r="B60">
        <v>1601859</v>
      </c>
      <c r="D60" t="s">
        <v>162</v>
      </c>
      <c r="E60" t="s">
        <v>163</v>
      </c>
      <c r="G60" t="s">
        <v>236</v>
      </c>
      <c r="I60">
        <v>0</v>
      </c>
      <c r="J60" s="1">
        <v>0</v>
      </c>
      <c r="K60" s="1">
        <v>6.9814814814814816E-2</v>
      </c>
      <c r="L60" s="1">
        <v>6.9814814814814816E-2</v>
      </c>
      <c r="M60">
        <v>3</v>
      </c>
      <c r="N60">
        <v>1</v>
      </c>
      <c r="O60" t="s">
        <v>237</v>
      </c>
      <c r="P60" t="s">
        <v>237</v>
      </c>
      <c r="R60">
        <v>1</v>
      </c>
      <c r="S60" t="s">
        <v>237</v>
      </c>
      <c r="T60" t="s">
        <v>238</v>
      </c>
      <c r="AJ60">
        <v>0</v>
      </c>
      <c r="AK60">
        <v>0</v>
      </c>
      <c r="AL60">
        <v>0</v>
      </c>
      <c r="AM60">
        <v>1</v>
      </c>
      <c r="AN60" t="s">
        <v>238</v>
      </c>
      <c r="AO60" t="s">
        <v>239</v>
      </c>
      <c r="AQ60">
        <v>1</v>
      </c>
      <c r="AT60" s="1">
        <v>6.9814814814814816E-2</v>
      </c>
      <c r="AU60">
        <v>101</v>
      </c>
      <c r="AV60" t="s">
        <v>240</v>
      </c>
      <c r="AW60">
        <v>108</v>
      </c>
      <c r="AX60" s="1">
        <v>4.5601851851851853E-3</v>
      </c>
      <c r="AY60">
        <v>109</v>
      </c>
      <c r="AZ60" s="1">
        <v>8.2523148148148148E-3</v>
      </c>
      <c r="BA60">
        <v>102</v>
      </c>
      <c r="BB60" s="1">
        <v>1.1643518518518518E-2</v>
      </c>
      <c r="BC60">
        <v>114</v>
      </c>
      <c r="BD60" s="1">
        <v>1.5682870370370371E-2</v>
      </c>
      <c r="BE60">
        <v>113</v>
      </c>
      <c r="BF60" s="1">
        <v>1.8831018518518518E-2</v>
      </c>
      <c r="BG60">
        <v>111</v>
      </c>
      <c r="BH60" s="1">
        <v>2.2650462962962966E-2</v>
      </c>
      <c r="BI60">
        <v>118</v>
      </c>
      <c r="BJ60" s="1">
        <v>3.2314814814814817E-2</v>
      </c>
      <c r="BK60">
        <v>119</v>
      </c>
      <c r="BL60" s="1">
        <v>3.7789351851851852E-2</v>
      </c>
      <c r="BM60">
        <v>107</v>
      </c>
      <c r="BN60" s="1">
        <v>4.3831018518518512E-2</v>
      </c>
      <c r="BO60">
        <v>106</v>
      </c>
      <c r="BP60" s="1">
        <v>4.6527777777777779E-2</v>
      </c>
      <c r="BQ60">
        <v>115</v>
      </c>
      <c r="BR60" s="1">
        <v>4.9247685185185186E-2</v>
      </c>
    </row>
    <row r="61" spans="1:96" x14ac:dyDescent="0.2">
      <c r="A61">
        <v>60</v>
      </c>
      <c r="B61">
        <v>1601860</v>
      </c>
      <c r="D61" t="s">
        <v>164</v>
      </c>
      <c r="E61" t="s">
        <v>164</v>
      </c>
      <c r="G61" t="s">
        <v>236</v>
      </c>
      <c r="I61">
        <v>0</v>
      </c>
      <c r="J61" s="1">
        <v>0</v>
      </c>
      <c r="K61" s="1">
        <v>5.935185185185185E-2</v>
      </c>
      <c r="L61" s="1">
        <v>5.935185185185185E-2</v>
      </c>
      <c r="M61">
        <v>3</v>
      </c>
      <c r="N61">
        <v>1</v>
      </c>
      <c r="O61" t="s">
        <v>237</v>
      </c>
      <c r="P61" t="s">
        <v>237</v>
      </c>
      <c r="R61">
        <v>1</v>
      </c>
      <c r="S61" t="s">
        <v>237</v>
      </c>
      <c r="T61" t="s">
        <v>238</v>
      </c>
      <c r="AJ61">
        <v>0</v>
      </c>
      <c r="AK61">
        <v>0</v>
      </c>
      <c r="AL61">
        <v>0</v>
      </c>
      <c r="AM61">
        <v>1</v>
      </c>
      <c r="AN61" t="s">
        <v>238</v>
      </c>
      <c r="AO61" t="s">
        <v>239</v>
      </c>
      <c r="AQ61">
        <v>1</v>
      </c>
      <c r="AT61" s="1">
        <v>5.935185185185185E-2</v>
      </c>
      <c r="AU61">
        <v>101</v>
      </c>
      <c r="AV61" t="s">
        <v>240</v>
      </c>
      <c r="AW61">
        <v>109</v>
      </c>
      <c r="AX61" s="1">
        <v>4.4560185185185189E-3</v>
      </c>
      <c r="AY61">
        <v>102</v>
      </c>
      <c r="AZ61" s="1">
        <v>7.2106481481481475E-3</v>
      </c>
      <c r="BA61">
        <v>104</v>
      </c>
      <c r="BB61" s="1">
        <v>1.2777777777777777E-2</v>
      </c>
      <c r="BC61">
        <v>129</v>
      </c>
      <c r="BD61" s="1">
        <v>1.4155092592592592E-2</v>
      </c>
      <c r="BE61">
        <v>103</v>
      </c>
      <c r="BF61" s="1">
        <v>1.7233796296296296E-2</v>
      </c>
      <c r="BG61">
        <v>120</v>
      </c>
      <c r="BH61" s="1">
        <v>2.013888888888889E-2</v>
      </c>
      <c r="BI61">
        <v>112</v>
      </c>
      <c r="BJ61" s="1">
        <v>2.119212962962963E-2</v>
      </c>
      <c r="BK61">
        <v>124</v>
      </c>
      <c r="BL61" s="1">
        <v>2.4652777777777777E-2</v>
      </c>
      <c r="BM61">
        <v>115</v>
      </c>
      <c r="BN61" s="1">
        <v>2.9224537037037038E-2</v>
      </c>
      <c r="BO61">
        <v>116</v>
      </c>
      <c r="BP61" s="1">
        <v>3.078703703703704E-2</v>
      </c>
      <c r="BQ61">
        <v>117</v>
      </c>
      <c r="BR61" s="1">
        <v>3.7106481481481483E-2</v>
      </c>
      <c r="BS61">
        <v>110</v>
      </c>
      <c r="BT61" s="1">
        <v>3.9837962962962964E-2</v>
      </c>
      <c r="BU61">
        <v>106</v>
      </c>
      <c r="BV61" s="1">
        <v>4.4594907407407409E-2</v>
      </c>
      <c r="BW61">
        <v>107</v>
      </c>
      <c r="BX61" s="1">
        <v>4.7175925925925927E-2</v>
      </c>
      <c r="BY61">
        <v>122</v>
      </c>
      <c r="BZ61" s="1">
        <v>5.0428240740740739E-2</v>
      </c>
      <c r="CA61">
        <v>123</v>
      </c>
      <c r="CB61" s="1">
        <v>5.4733796296296294E-2</v>
      </c>
      <c r="CC61">
        <v>108</v>
      </c>
      <c r="CD61" s="1">
        <v>5.7638888888888885E-2</v>
      </c>
    </row>
    <row r="62" spans="1:96" x14ac:dyDescent="0.2">
      <c r="A62">
        <v>61</v>
      </c>
      <c r="B62">
        <v>2061891</v>
      </c>
      <c r="D62" t="s">
        <v>165</v>
      </c>
      <c r="E62" t="s">
        <v>252</v>
      </c>
      <c r="G62" t="s">
        <v>236</v>
      </c>
      <c r="I62">
        <v>0</v>
      </c>
      <c r="J62" s="1">
        <v>0</v>
      </c>
      <c r="K62" s="1">
        <v>6.1041666666666661E-2</v>
      </c>
      <c r="L62" s="1">
        <v>6.1041666666666661E-2</v>
      </c>
      <c r="M62">
        <v>0</v>
      </c>
      <c r="N62">
        <v>1</v>
      </c>
      <c r="O62" t="s">
        <v>237</v>
      </c>
      <c r="P62" t="s">
        <v>237</v>
      </c>
      <c r="R62">
        <v>1</v>
      </c>
      <c r="S62" t="s">
        <v>237</v>
      </c>
      <c r="T62" t="s">
        <v>238</v>
      </c>
      <c r="AJ62">
        <v>0</v>
      </c>
      <c r="AK62">
        <v>0</v>
      </c>
      <c r="AL62">
        <v>0</v>
      </c>
      <c r="AM62">
        <v>1</v>
      </c>
      <c r="AN62" t="s">
        <v>238</v>
      </c>
      <c r="AO62" t="s">
        <v>239</v>
      </c>
      <c r="AQ62">
        <v>1</v>
      </c>
      <c r="AR62">
        <v>49</v>
      </c>
      <c r="AT62" s="1">
        <v>6.1041666666666661E-2</v>
      </c>
      <c r="AU62">
        <v>101</v>
      </c>
      <c r="AV62" s="1">
        <v>7.8703703703703713E-3</v>
      </c>
      <c r="AW62">
        <v>123</v>
      </c>
      <c r="AX62" s="1">
        <v>9.9768518518518531E-3</v>
      </c>
      <c r="AY62">
        <v>122</v>
      </c>
      <c r="AZ62" s="1">
        <v>1.4004629629629631E-2</v>
      </c>
      <c r="BA62">
        <v>119</v>
      </c>
      <c r="BB62" s="1">
        <v>1.9641203703703706E-2</v>
      </c>
      <c r="BC62">
        <v>118</v>
      </c>
      <c r="BD62" s="1">
        <v>2.0891203703703703E-2</v>
      </c>
      <c r="BE62">
        <v>107</v>
      </c>
      <c r="BF62" s="1">
        <v>2.3020833333333334E-2</v>
      </c>
      <c r="BG62">
        <v>126</v>
      </c>
      <c r="BH62" s="1">
        <v>2.5034722222222222E-2</v>
      </c>
      <c r="BI62">
        <v>106</v>
      </c>
      <c r="BJ62" s="1">
        <v>2.5717592592592594E-2</v>
      </c>
      <c r="BK62">
        <v>121</v>
      </c>
      <c r="BL62" s="1">
        <v>2.9108796296296296E-2</v>
      </c>
      <c r="BM62">
        <v>105</v>
      </c>
      <c r="BN62" s="1">
        <v>3.1666666666666669E-2</v>
      </c>
      <c r="BO62">
        <v>112</v>
      </c>
      <c r="BP62" s="1">
        <v>3.4641203703703702E-2</v>
      </c>
      <c r="BQ62">
        <v>120</v>
      </c>
      <c r="BR62" s="1">
        <v>3.5960648148148151E-2</v>
      </c>
      <c r="BS62">
        <v>103</v>
      </c>
      <c r="BT62" s="1">
        <v>3.7476851851851851E-2</v>
      </c>
      <c r="BU62">
        <v>104</v>
      </c>
      <c r="BV62" s="1">
        <v>4.116898148148148E-2</v>
      </c>
      <c r="BW62">
        <v>113</v>
      </c>
      <c r="BX62" s="1">
        <v>4.4363425925925924E-2</v>
      </c>
      <c r="BY62">
        <v>111</v>
      </c>
      <c r="BZ62" s="1">
        <v>4.7349537037037037E-2</v>
      </c>
      <c r="CA62">
        <v>114</v>
      </c>
      <c r="CB62" s="1">
        <v>5.061342592592593E-2</v>
      </c>
      <c r="CC62">
        <v>102</v>
      </c>
      <c r="CD62" s="1">
        <v>5.3437499999999999E-2</v>
      </c>
      <c r="CE62">
        <v>109</v>
      </c>
      <c r="CF62" s="1">
        <v>5.6400462962962965E-2</v>
      </c>
      <c r="CG62">
        <v>108</v>
      </c>
      <c r="CH62" s="1">
        <v>5.9641203703703703E-2</v>
      </c>
    </row>
    <row r="63" spans="1:96" x14ac:dyDescent="0.2">
      <c r="A63">
        <v>62</v>
      </c>
      <c r="B63">
        <v>1601862</v>
      </c>
      <c r="D63" t="s">
        <v>167</v>
      </c>
      <c r="E63" t="s">
        <v>168</v>
      </c>
      <c r="G63" t="s">
        <v>236</v>
      </c>
      <c r="I63">
        <v>0</v>
      </c>
      <c r="J63" s="1">
        <v>0</v>
      </c>
      <c r="K63" s="1">
        <v>6.0335648148148145E-2</v>
      </c>
      <c r="L63" s="1">
        <v>6.0335648148148145E-2</v>
      </c>
      <c r="M63">
        <v>3</v>
      </c>
      <c r="N63">
        <v>1</v>
      </c>
      <c r="O63" t="s">
        <v>237</v>
      </c>
      <c r="P63" t="s">
        <v>237</v>
      </c>
      <c r="R63">
        <v>1</v>
      </c>
      <c r="S63" t="s">
        <v>237</v>
      </c>
      <c r="T63" t="s">
        <v>238</v>
      </c>
      <c r="AJ63">
        <v>0</v>
      </c>
      <c r="AK63">
        <v>0</v>
      </c>
      <c r="AL63">
        <v>0</v>
      </c>
      <c r="AM63">
        <v>1</v>
      </c>
      <c r="AN63" t="s">
        <v>238</v>
      </c>
      <c r="AO63" t="s">
        <v>239</v>
      </c>
      <c r="AQ63">
        <v>1</v>
      </c>
      <c r="AT63" s="1">
        <v>6.0335648148148145E-2</v>
      </c>
      <c r="AU63">
        <v>101</v>
      </c>
      <c r="AV63" t="s">
        <v>240</v>
      </c>
      <c r="AW63">
        <v>109</v>
      </c>
      <c r="AX63" s="1">
        <v>5.4050925925925924E-3</v>
      </c>
      <c r="AY63">
        <v>114</v>
      </c>
      <c r="AZ63" s="1">
        <v>1.0995370370370371E-2</v>
      </c>
      <c r="BA63">
        <v>123</v>
      </c>
      <c r="BB63" s="1">
        <v>1.3356481481481483E-2</v>
      </c>
      <c r="BC63">
        <v>111</v>
      </c>
      <c r="BD63" s="1">
        <v>1.8194444444444444E-2</v>
      </c>
      <c r="BE63">
        <v>105</v>
      </c>
      <c r="BF63" s="1">
        <v>2.1863425925925925E-2</v>
      </c>
      <c r="BG63">
        <v>112</v>
      </c>
      <c r="BH63" s="1">
        <v>2.4444444444444446E-2</v>
      </c>
      <c r="BI63">
        <v>120</v>
      </c>
      <c r="BJ63" s="1">
        <v>2.5543981481481483E-2</v>
      </c>
      <c r="BK63">
        <v>124</v>
      </c>
      <c r="BL63" s="1">
        <v>2.9224537037037038E-2</v>
      </c>
      <c r="BM63">
        <v>115</v>
      </c>
      <c r="BN63" s="1">
        <v>3.4189814814814819E-2</v>
      </c>
      <c r="BO63">
        <v>117</v>
      </c>
      <c r="BP63" s="1">
        <v>3.7581018518518521E-2</v>
      </c>
      <c r="BQ63">
        <v>116</v>
      </c>
      <c r="BR63" s="1">
        <v>4.0335648148148148E-2</v>
      </c>
      <c r="BS63">
        <v>110</v>
      </c>
      <c r="BT63" s="1">
        <v>4.5648148148148153E-2</v>
      </c>
      <c r="BU63">
        <v>107</v>
      </c>
      <c r="BV63" s="1">
        <v>5.0277777777777775E-2</v>
      </c>
      <c r="BW63">
        <v>106</v>
      </c>
      <c r="BX63" s="1">
        <v>5.3599537037037036E-2</v>
      </c>
    </row>
    <row r="64" spans="1:96" x14ac:dyDescent="0.2">
      <c r="A64">
        <v>63</v>
      </c>
      <c r="B64">
        <v>1601863</v>
      </c>
      <c r="D64" t="s">
        <v>169</v>
      </c>
      <c r="E64" t="s">
        <v>253</v>
      </c>
      <c r="G64" t="s">
        <v>236</v>
      </c>
      <c r="I64">
        <v>0</v>
      </c>
      <c r="J64" s="1">
        <v>0</v>
      </c>
      <c r="K64" s="1">
        <v>5.9733796296296299E-2</v>
      </c>
      <c r="L64" s="1">
        <v>5.9733796296296299E-2</v>
      </c>
      <c r="M64">
        <v>0</v>
      </c>
      <c r="N64">
        <v>1</v>
      </c>
      <c r="O64" t="s">
        <v>237</v>
      </c>
      <c r="P64" t="s">
        <v>237</v>
      </c>
      <c r="R64">
        <v>1</v>
      </c>
      <c r="S64" t="s">
        <v>237</v>
      </c>
      <c r="T64" t="s">
        <v>238</v>
      </c>
      <c r="AJ64">
        <v>0</v>
      </c>
      <c r="AK64">
        <v>0</v>
      </c>
      <c r="AL64">
        <v>0</v>
      </c>
      <c r="AM64">
        <v>1</v>
      </c>
      <c r="AN64" t="s">
        <v>238</v>
      </c>
      <c r="AO64" t="s">
        <v>239</v>
      </c>
      <c r="AQ64">
        <v>1</v>
      </c>
      <c r="AR64">
        <v>34</v>
      </c>
      <c r="AT64" s="1">
        <v>5.9733796296296299E-2</v>
      </c>
      <c r="AU64">
        <v>101</v>
      </c>
      <c r="AV64" s="1">
        <v>5.603009259259259E-2</v>
      </c>
      <c r="AW64">
        <v>109</v>
      </c>
      <c r="AX64" s="1">
        <v>3.7268518518518514E-3</v>
      </c>
      <c r="AY64">
        <v>102</v>
      </c>
      <c r="AZ64" s="1">
        <v>6.8634259259259256E-3</v>
      </c>
      <c r="BA64">
        <v>114</v>
      </c>
      <c r="BB64" s="1">
        <v>9.6643518518518511E-3</v>
      </c>
      <c r="BC64">
        <v>113</v>
      </c>
      <c r="BD64" s="1">
        <v>1.2534722222222223E-2</v>
      </c>
      <c r="BE64">
        <v>111</v>
      </c>
      <c r="BF64" s="1">
        <v>1.4467592592592593E-2</v>
      </c>
      <c r="BG64">
        <v>105</v>
      </c>
      <c r="BH64" s="1">
        <v>1.7187499999999998E-2</v>
      </c>
      <c r="BI64">
        <v>121</v>
      </c>
      <c r="BJ64" s="1">
        <v>2.0162037037037037E-2</v>
      </c>
      <c r="BK64">
        <v>112</v>
      </c>
      <c r="BL64" s="1">
        <v>2.4328703703703703E-2</v>
      </c>
      <c r="BM64">
        <v>120</v>
      </c>
      <c r="BN64" s="1">
        <v>2.5324074074074079E-2</v>
      </c>
      <c r="BO64">
        <v>103</v>
      </c>
      <c r="BP64" s="1">
        <v>2.6932870370370371E-2</v>
      </c>
      <c r="BQ64">
        <v>124</v>
      </c>
      <c r="BR64" s="1">
        <v>3.079861111111111E-2</v>
      </c>
      <c r="BS64">
        <v>115</v>
      </c>
      <c r="BT64" s="1">
        <v>3.3958333333333333E-2</v>
      </c>
      <c r="BU64">
        <v>116</v>
      </c>
      <c r="BV64" s="1">
        <v>3.5416666666666666E-2</v>
      </c>
      <c r="BW64">
        <v>117</v>
      </c>
      <c r="BX64" s="1">
        <v>3.6979166666666667E-2</v>
      </c>
      <c r="BY64">
        <v>110</v>
      </c>
      <c r="BZ64" s="1">
        <v>4.1874999999999996E-2</v>
      </c>
      <c r="CA64">
        <v>106</v>
      </c>
      <c r="CB64" s="1">
        <v>4.5578703703703705E-2</v>
      </c>
      <c r="CC64">
        <v>107</v>
      </c>
      <c r="CD64" s="1">
        <v>4.7430555555555559E-2</v>
      </c>
      <c r="CE64">
        <v>118</v>
      </c>
      <c r="CF64" s="1">
        <v>4.8784722222222222E-2</v>
      </c>
      <c r="CG64">
        <v>119</v>
      </c>
      <c r="CH64" s="1">
        <v>5.0173611111111106E-2</v>
      </c>
      <c r="CI64">
        <v>122</v>
      </c>
      <c r="CJ64" s="1">
        <v>5.3333333333333337E-2</v>
      </c>
      <c r="CK64">
        <v>128</v>
      </c>
      <c r="CL64" s="1">
        <v>5.7152777777777775E-2</v>
      </c>
    </row>
    <row r="65" spans="1:96" x14ac:dyDescent="0.2">
      <c r="A65">
        <v>64</v>
      </c>
      <c r="B65">
        <v>1601864</v>
      </c>
      <c r="D65" t="s">
        <v>171</v>
      </c>
      <c r="E65" t="s">
        <v>254</v>
      </c>
      <c r="G65" t="s">
        <v>236</v>
      </c>
      <c r="I65">
        <v>0</v>
      </c>
      <c r="J65" s="1">
        <v>0</v>
      </c>
      <c r="K65" s="1">
        <v>6.322916666666667E-2</v>
      </c>
      <c r="L65" s="1">
        <v>6.322916666666667E-2</v>
      </c>
      <c r="M65">
        <v>0</v>
      </c>
      <c r="N65">
        <v>1</v>
      </c>
      <c r="O65" t="s">
        <v>237</v>
      </c>
      <c r="P65" t="s">
        <v>237</v>
      </c>
      <c r="R65">
        <v>1</v>
      </c>
      <c r="S65" t="s">
        <v>237</v>
      </c>
      <c r="T65" t="s">
        <v>238</v>
      </c>
      <c r="AJ65">
        <v>0</v>
      </c>
      <c r="AK65">
        <v>0</v>
      </c>
      <c r="AL65">
        <v>0</v>
      </c>
      <c r="AM65">
        <v>1</v>
      </c>
      <c r="AN65" t="s">
        <v>238</v>
      </c>
      <c r="AO65" t="s">
        <v>239</v>
      </c>
      <c r="AQ65">
        <v>1</v>
      </c>
      <c r="AR65">
        <v>67</v>
      </c>
      <c r="AT65" s="1">
        <v>6.322916666666667E-2</v>
      </c>
      <c r="AU65">
        <v>101</v>
      </c>
      <c r="AV65" s="1">
        <v>6.0787037037037035E-2</v>
      </c>
      <c r="AW65">
        <v>109</v>
      </c>
      <c r="AX65" s="1">
        <v>4.9768518518518521E-3</v>
      </c>
      <c r="AY65">
        <v>102</v>
      </c>
      <c r="AZ65" s="1">
        <v>7.6041666666666662E-3</v>
      </c>
      <c r="BA65">
        <v>114</v>
      </c>
      <c r="BB65" s="1">
        <v>1.0613425925925927E-2</v>
      </c>
      <c r="BC65">
        <v>123</v>
      </c>
      <c r="BD65" s="1">
        <v>1.2638888888888889E-2</v>
      </c>
      <c r="BE65">
        <v>111</v>
      </c>
      <c r="BF65" s="1">
        <v>1.6597222222222222E-2</v>
      </c>
      <c r="BG65">
        <v>125</v>
      </c>
      <c r="BH65" s="1">
        <v>0.02</v>
      </c>
      <c r="BI65">
        <v>121</v>
      </c>
      <c r="BJ65" s="1">
        <v>2.2233796296296297E-2</v>
      </c>
      <c r="BK65">
        <v>105</v>
      </c>
      <c r="BL65" s="1">
        <v>2.4247685185185181E-2</v>
      </c>
      <c r="BM65">
        <v>103</v>
      </c>
      <c r="BN65" s="1">
        <v>2.8726851851851851E-2</v>
      </c>
      <c r="BO65">
        <v>120</v>
      </c>
      <c r="BP65" s="1">
        <v>2.991898148148148E-2</v>
      </c>
      <c r="BQ65">
        <v>112</v>
      </c>
      <c r="BR65" s="1">
        <v>3.0821759259259257E-2</v>
      </c>
      <c r="BS65">
        <v>124</v>
      </c>
      <c r="BT65" s="1">
        <v>3.5358796296296298E-2</v>
      </c>
      <c r="BU65">
        <v>115</v>
      </c>
      <c r="BV65" s="1">
        <v>3.8854166666666669E-2</v>
      </c>
      <c r="BW65">
        <v>116</v>
      </c>
      <c r="BX65" s="1">
        <v>4.0358796296296295E-2</v>
      </c>
      <c r="BY65">
        <v>117</v>
      </c>
      <c r="BZ65" s="1">
        <v>4.2488425925925923E-2</v>
      </c>
      <c r="CA65">
        <v>110</v>
      </c>
      <c r="CB65" s="1">
        <v>4.7939814814814817E-2</v>
      </c>
      <c r="CC65">
        <v>106</v>
      </c>
      <c r="CD65" s="1">
        <v>5.1296296296296291E-2</v>
      </c>
      <c r="CE65">
        <v>107</v>
      </c>
      <c r="CF65" s="1">
        <v>5.3865740740740742E-2</v>
      </c>
      <c r="CG65">
        <v>118</v>
      </c>
      <c r="CH65" s="1">
        <v>5.6620370370370376E-2</v>
      </c>
    </row>
    <row r="66" spans="1:96" x14ac:dyDescent="0.2">
      <c r="A66">
        <v>65</v>
      </c>
      <c r="B66">
        <v>2061885</v>
      </c>
      <c r="D66" t="s">
        <v>173</v>
      </c>
      <c r="E66" t="s">
        <v>174</v>
      </c>
      <c r="G66" t="s">
        <v>236</v>
      </c>
      <c r="I66">
        <v>0</v>
      </c>
      <c r="J66" s="1">
        <v>0</v>
      </c>
      <c r="K66" s="1">
        <v>5.0474537037037033E-2</v>
      </c>
      <c r="L66" s="1">
        <v>5.0474537037037033E-2</v>
      </c>
      <c r="M66">
        <v>0</v>
      </c>
      <c r="N66">
        <v>1</v>
      </c>
      <c r="O66" t="s">
        <v>237</v>
      </c>
      <c r="P66" t="s">
        <v>237</v>
      </c>
      <c r="R66">
        <v>1</v>
      </c>
      <c r="S66" t="s">
        <v>237</v>
      </c>
      <c r="T66" t="s">
        <v>238</v>
      </c>
      <c r="AJ66">
        <v>0</v>
      </c>
      <c r="AK66">
        <v>0</v>
      </c>
      <c r="AL66">
        <v>0</v>
      </c>
      <c r="AM66">
        <v>1</v>
      </c>
      <c r="AN66" t="s">
        <v>238</v>
      </c>
      <c r="AO66" t="s">
        <v>239</v>
      </c>
      <c r="AQ66">
        <v>1</v>
      </c>
      <c r="AR66">
        <v>2</v>
      </c>
      <c r="AT66" s="1">
        <v>5.0474537037037033E-2</v>
      </c>
      <c r="AU66">
        <v>101</v>
      </c>
      <c r="AV66" s="1">
        <v>4.6782407407407411E-2</v>
      </c>
      <c r="AW66">
        <v>108</v>
      </c>
      <c r="AX66" s="1">
        <v>4.1898148148148146E-3</v>
      </c>
      <c r="AY66">
        <v>109</v>
      </c>
      <c r="AZ66" s="1">
        <v>7.2800925925925915E-3</v>
      </c>
      <c r="BA66">
        <v>102</v>
      </c>
      <c r="BB66" s="1">
        <v>1.1331018518518518E-2</v>
      </c>
      <c r="BC66">
        <v>114</v>
      </c>
      <c r="BD66" s="1">
        <v>1.539351851851852E-2</v>
      </c>
      <c r="BE66">
        <v>113</v>
      </c>
      <c r="BF66" s="1">
        <v>1.8298611111111113E-2</v>
      </c>
      <c r="BG66">
        <v>111</v>
      </c>
      <c r="BH66" s="1">
        <v>2.074074074074074E-2</v>
      </c>
      <c r="BI66">
        <v>105</v>
      </c>
      <c r="BJ66" s="1">
        <v>2.4062500000000001E-2</v>
      </c>
      <c r="BK66">
        <v>121</v>
      </c>
      <c r="BL66" s="1">
        <v>2.6875E-2</v>
      </c>
      <c r="BM66">
        <v>126</v>
      </c>
      <c r="BN66" s="1">
        <v>2.974537037037037E-2</v>
      </c>
      <c r="BO66">
        <v>106</v>
      </c>
      <c r="BP66" s="1">
        <v>2.9988425925925922E-2</v>
      </c>
      <c r="BQ66">
        <v>107</v>
      </c>
      <c r="BR66" s="1">
        <v>3.3009259259259259E-2</v>
      </c>
      <c r="BS66">
        <v>118</v>
      </c>
      <c r="BT66" s="1">
        <v>3.5844907407407409E-2</v>
      </c>
      <c r="BU66">
        <v>119</v>
      </c>
      <c r="BV66" s="1">
        <v>3.7928240740740742E-2</v>
      </c>
      <c r="BW66">
        <v>122</v>
      </c>
      <c r="BX66" s="1">
        <v>4.341435185185185E-2</v>
      </c>
    </row>
    <row r="67" spans="1:96" x14ac:dyDescent="0.2">
      <c r="A67">
        <v>66</v>
      </c>
      <c r="B67">
        <v>1770158</v>
      </c>
      <c r="D67" t="s">
        <v>175</v>
      </c>
      <c r="E67" t="s">
        <v>176</v>
      </c>
      <c r="G67" t="s">
        <v>236</v>
      </c>
      <c r="I67">
        <v>0</v>
      </c>
      <c r="J67" s="1">
        <v>0</v>
      </c>
      <c r="K67" s="1">
        <v>6.1967592592592595E-2</v>
      </c>
      <c r="L67" s="1">
        <v>6.1967592592592595E-2</v>
      </c>
      <c r="M67">
        <v>0</v>
      </c>
      <c r="N67">
        <v>1</v>
      </c>
      <c r="O67" t="s">
        <v>237</v>
      </c>
      <c r="P67" t="s">
        <v>237</v>
      </c>
      <c r="R67">
        <v>1</v>
      </c>
      <c r="S67" t="s">
        <v>237</v>
      </c>
      <c r="T67" t="s">
        <v>238</v>
      </c>
      <c r="AJ67">
        <v>0</v>
      </c>
      <c r="AK67">
        <v>0</v>
      </c>
      <c r="AL67">
        <v>0</v>
      </c>
      <c r="AM67">
        <v>1</v>
      </c>
      <c r="AN67" t="s">
        <v>238</v>
      </c>
      <c r="AO67" t="s">
        <v>239</v>
      </c>
      <c r="AQ67">
        <v>1</v>
      </c>
      <c r="AR67">
        <v>58</v>
      </c>
      <c r="AT67" s="1">
        <v>6.1967592592592595E-2</v>
      </c>
      <c r="AU67">
        <v>101</v>
      </c>
      <c r="AV67" s="1">
        <v>5.2314814814814819E-3</v>
      </c>
      <c r="AW67">
        <v>122</v>
      </c>
      <c r="AX67" s="1">
        <v>7.789351851851852E-3</v>
      </c>
      <c r="AY67">
        <v>118</v>
      </c>
      <c r="AZ67" s="1">
        <v>1.0277777777777778E-2</v>
      </c>
      <c r="BA67">
        <v>119</v>
      </c>
      <c r="BB67" s="1">
        <v>1.1956018518518517E-2</v>
      </c>
      <c r="BC67">
        <v>107</v>
      </c>
      <c r="BD67" s="1">
        <v>1.503472222222222E-2</v>
      </c>
      <c r="BE67">
        <v>106</v>
      </c>
      <c r="BF67" s="1">
        <v>1.6875000000000001E-2</v>
      </c>
      <c r="BG67">
        <v>115</v>
      </c>
      <c r="BH67" s="1">
        <v>1.8969907407407408E-2</v>
      </c>
      <c r="BI67">
        <v>116</v>
      </c>
      <c r="BJ67" s="1">
        <v>2.0833333333333332E-2</v>
      </c>
      <c r="BK67">
        <v>117</v>
      </c>
      <c r="BL67" s="1">
        <v>2.2627314814814819E-2</v>
      </c>
      <c r="BM67">
        <v>124</v>
      </c>
      <c r="BN67" s="1">
        <v>2.7233796296296298E-2</v>
      </c>
      <c r="BO67">
        <v>112</v>
      </c>
      <c r="BP67" s="1">
        <v>3.0682870370370371E-2</v>
      </c>
      <c r="BQ67">
        <v>120</v>
      </c>
      <c r="BR67" s="1">
        <v>3.1458333333333331E-2</v>
      </c>
      <c r="BS67">
        <v>103</v>
      </c>
      <c r="BT67" s="1">
        <v>3.2824074074074075E-2</v>
      </c>
      <c r="BU67">
        <v>104</v>
      </c>
      <c r="BV67" s="1">
        <v>3.5868055555555556E-2</v>
      </c>
      <c r="BW67">
        <v>105</v>
      </c>
      <c r="BX67" s="1">
        <v>4.1377314814814818E-2</v>
      </c>
      <c r="BY67">
        <v>121</v>
      </c>
      <c r="BZ67" s="1">
        <v>4.5891203703703705E-2</v>
      </c>
      <c r="CA67">
        <v>111</v>
      </c>
      <c r="CB67" s="1">
        <v>4.8923611111111105E-2</v>
      </c>
      <c r="CC67">
        <v>113</v>
      </c>
      <c r="CD67" s="1">
        <v>5.1180555555555556E-2</v>
      </c>
      <c r="CE67">
        <v>114</v>
      </c>
      <c r="CF67" s="1">
        <v>5.3495370370370367E-2</v>
      </c>
      <c r="CG67">
        <v>108</v>
      </c>
      <c r="CH67" s="1">
        <v>5.5324074074074074E-2</v>
      </c>
      <c r="CI67">
        <v>102</v>
      </c>
      <c r="CJ67" s="1">
        <v>5.9166666666666666E-2</v>
      </c>
      <c r="CK67">
        <v>109</v>
      </c>
      <c r="CL67" s="1">
        <v>6.0821759259259256E-2</v>
      </c>
    </row>
    <row r="68" spans="1:96" x14ac:dyDescent="0.2">
      <c r="A68">
        <v>67</v>
      </c>
      <c r="B68">
        <v>1601867</v>
      </c>
      <c r="D68" t="s">
        <v>177</v>
      </c>
      <c r="E68" t="s">
        <v>255</v>
      </c>
      <c r="G68" t="s">
        <v>236</v>
      </c>
      <c r="I68">
        <v>0</v>
      </c>
      <c r="J68" s="1">
        <v>0</v>
      </c>
      <c r="K68" s="1">
        <v>6.0196759259259262E-2</v>
      </c>
      <c r="L68" s="1">
        <v>6.0196759259259262E-2</v>
      </c>
      <c r="M68">
        <v>0</v>
      </c>
      <c r="N68">
        <v>1</v>
      </c>
      <c r="O68" t="s">
        <v>237</v>
      </c>
      <c r="P68" t="s">
        <v>237</v>
      </c>
      <c r="R68">
        <v>1</v>
      </c>
      <c r="S68" t="s">
        <v>237</v>
      </c>
      <c r="T68" t="s">
        <v>238</v>
      </c>
      <c r="AJ68">
        <v>0</v>
      </c>
      <c r="AK68">
        <v>0</v>
      </c>
      <c r="AL68">
        <v>0</v>
      </c>
      <c r="AM68">
        <v>1</v>
      </c>
      <c r="AN68" t="s">
        <v>238</v>
      </c>
      <c r="AO68" t="s">
        <v>239</v>
      </c>
      <c r="AQ68">
        <v>1</v>
      </c>
      <c r="AR68">
        <v>40</v>
      </c>
      <c r="AT68" s="1">
        <v>6.0196759259259262E-2</v>
      </c>
      <c r="AU68">
        <v>101</v>
      </c>
      <c r="AV68" s="1">
        <v>5.5763888888888891E-2</v>
      </c>
      <c r="AW68">
        <v>108</v>
      </c>
      <c r="AX68" s="1">
        <v>5.3125000000000004E-3</v>
      </c>
      <c r="AY68">
        <v>109</v>
      </c>
      <c r="AZ68" s="1">
        <v>9.9305555555555553E-3</v>
      </c>
      <c r="BA68">
        <v>102</v>
      </c>
      <c r="BB68" s="1">
        <v>1.2025462962962962E-2</v>
      </c>
      <c r="BC68">
        <v>114</v>
      </c>
      <c r="BD68" s="1">
        <v>1.4479166666666668E-2</v>
      </c>
      <c r="BE68">
        <v>123</v>
      </c>
      <c r="BF68" s="1">
        <v>1.6875000000000001E-2</v>
      </c>
      <c r="BG68">
        <v>113</v>
      </c>
      <c r="BH68" s="1">
        <v>1.9699074074074074E-2</v>
      </c>
      <c r="BI68">
        <v>111</v>
      </c>
      <c r="BJ68" s="1">
        <v>2.179398148148148E-2</v>
      </c>
      <c r="BK68">
        <v>105</v>
      </c>
      <c r="BL68" s="1">
        <v>2.4351851851851857E-2</v>
      </c>
      <c r="BM68">
        <v>103</v>
      </c>
      <c r="BN68" s="1">
        <v>2.6701388888888889E-2</v>
      </c>
      <c r="BO68">
        <v>120</v>
      </c>
      <c r="BP68" s="1">
        <v>2.8101851851851854E-2</v>
      </c>
      <c r="BQ68">
        <v>112</v>
      </c>
      <c r="BR68" s="1">
        <v>2.9166666666666664E-2</v>
      </c>
      <c r="BS68">
        <v>124</v>
      </c>
      <c r="BT68" s="1">
        <v>3.243055555555556E-2</v>
      </c>
      <c r="BU68">
        <v>115</v>
      </c>
      <c r="BV68" s="1">
        <v>3.532407407407407E-2</v>
      </c>
      <c r="BW68">
        <v>117</v>
      </c>
      <c r="BX68" s="1">
        <v>3.7013888888888888E-2</v>
      </c>
      <c r="BY68">
        <v>116</v>
      </c>
      <c r="BZ68" s="1">
        <v>3.888888888888889E-2</v>
      </c>
      <c r="CA68">
        <v>110</v>
      </c>
      <c r="CB68" s="1">
        <v>4.3506944444444445E-2</v>
      </c>
      <c r="CC68">
        <v>119</v>
      </c>
      <c r="CD68" s="1">
        <v>5.0254629629629628E-2</v>
      </c>
      <c r="CE68">
        <v>118</v>
      </c>
      <c r="CF68" s="1">
        <v>5.1655092592592593E-2</v>
      </c>
      <c r="CG68">
        <v>128</v>
      </c>
      <c r="CH68" s="1">
        <v>5.8194444444444444E-2</v>
      </c>
    </row>
    <row r="69" spans="1:96" x14ac:dyDescent="0.2">
      <c r="A69">
        <v>68</v>
      </c>
      <c r="B69">
        <v>2061878</v>
      </c>
      <c r="D69" t="s">
        <v>179</v>
      </c>
      <c r="E69" t="s">
        <v>180</v>
      </c>
      <c r="G69" t="s">
        <v>236</v>
      </c>
      <c r="I69">
        <v>0</v>
      </c>
      <c r="J69" s="1">
        <v>0</v>
      </c>
      <c r="K69" s="1">
        <v>6.159722222222222E-2</v>
      </c>
      <c r="L69" s="1">
        <v>6.159722222222222E-2</v>
      </c>
      <c r="M69">
        <v>3</v>
      </c>
      <c r="N69">
        <v>1</v>
      </c>
      <c r="O69" t="s">
        <v>237</v>
      </c>
      <c r="P69" t="s">
        <v>237</v>
      </c>
      <c r="R69">
        <v>1</v>
      </c>
      <c r="S69" t="s">
        <v>237</v>
      </c>
      <c r="T69" t="s">
        <v>238</v>
      </c>
      <c r="AJ69">
        <v>0</v>
      </c>
      <c r="AK69">
        <v>0</v>
      </c>
      <c r="AL69">
        <v>0</v>
      </c>
      <c r="AM69">
        <v>1</v>
      </c>
      <c r="AN69" t="s">
        <v>238</v>
      </c>
      <c r="AO69" t="s">
        <v>239</v>
      </c>
      <c r="AQ69">
        <v>1</v>
      </c>
      <c r="AT69" s="1">
        <v>6.159722222222222E-2</v>
      </c>
      <c r="AU69">
        <v>101</v>
      </c>
      <c r="AV69" t="s">
        <v>240</v>
      </c>
      <c r="AW69">
        <v>109</v>
      </c>
      <c r="AX69" s="1">
        <v>6.5509259259259262E-3</v>
      </c>
      <c r="AY69">
        <v>102</v>
      </c>
      <c r="AZ69" s="1">
        <v>9.2476851851851852E-3</v>
      </c>
      <c r="BA69">
        <v>114</v>
      </c>
      <c r="BB69" s="1">
        <v>1.2210648148148146E-2</v>
      </c>
      <c r="BC69">
        <v>113</v>
      </c>
      <c r="BD69" s="1">
        <v>1.5138888888888889E-2</v>
      </c>
      <c r="BE69">
        <v>130</v>
      </c>
      <c r="BF69" s="1">
        <v>1.5925925925925927E-2</v>
      </c>
      <c r="BG69">
        <v>129</v>
      </c>
      <c r="BH69" s="1">
        <v>1.7673611111111109E-2</v>
      </c>
      <c r="BI69">
        <v>104</v>
      </c>
      <c r="BJ69" s="1">
        <v>1.8726851851851852E-2</v>
      </c>
      <c r="BK69">
        <v>103</v>
      </c>
      <c r="BL69" s="1">
        <v>2.255787037037037E-2</v>
      </c>
      <c r="BM69">
        <v>120</v>
      </c>
      <c r="BN69" s="1">
        <v>2.3912037037037034E-2</v>
      </c>
      <c r="BO69">
        <v>112</v>
      </c>
      <c r="BP69" s="1">
        <v>2.480324074074074E-2</v>
      </c>
      <c r="BQ69">
        <v>105</v>
      </c>
      <c r="BR69" s="1">
        <v>2.6967592592592595E-2</v>
      </c>
      <c r="BS69">
        <v>125</v>
      </c>
      <c r="BT69" s="1">
        <v>2.9201388888888888E-2</v>
      </c>
      <c r="BU69">
        <v>121</v>
      </c>
      <c r="BV69" s="1">
        <v>3.1354166666666662E-2</v>
      </c>
      <c r="BW69">
        <v>124</v>
      </c>
      <c r="BX69" s="1">
        <v>3.5752314814814813E-2</v>
      </c>
      <c r="BY69">
        <v>110</v>
      </c>
      <c r="BZ69" s="1">
        <v>4.1631944444444451E-2</v>
      </c>
      <c r="CA69">
        <v>126</v>
      </c>
      <c r="CB69" s="1">
        <v>4.6296296296296301E-2</v>
      </c>
      <c r="CC69">
        <v>106</v>
      </c>
      <c r="CD69" s="1">
        <v>4.6388888888888889E-2</v>
      </c>
      <c r="CE69">
        <v>107</v>
      </c>
      <c r="CF69" s="1">
        <v>5.0208333333333334E-2</v>
      </c>
      <c r="CG69">
        <v>119</v>
      </c>
      <c r="CH69" s="1">
        <v>5.3402777777777778E-2</v>
      </c>
    </row>
    <row r="70" spans="1:96" x14ac:dyDescent="0.2">
      <c r="A70">
        <v>69</v>
      </c>
      <c r="B70">
        <v>1601869</v>
      </c>
      <c r="D70" t="s">
        <v>181</v>
      </c>
      <c r="E70" t="s">
        <v>159</v>
      </c>
      <c r="G70" t="s">
        <v>236</v>
      </c>
      <c r="I70">
        <v>0</v>
      </c>
      <c r="J70" s="1">
        <v>0</v>
      </c>
      <c r="K70" s="1">
        <v>5.3807870370370374E-2</v>
      </c>
      <c r="L70" s="1">
        <v>5.3807870370370374E-2</v>
      </c>
      <c r="M70">
        <v>0</v>
      </c>
      <c r="N70">
        <v>1</v>
      </c>
      <c r="O70" t="s">
        <v>237</v>
      </c>
      <c r="P70" t="s">
        <v>237</v>
      </c>
      <c r="R70">
        <v>1</v>
      </c>
      <c r="S70" t="s">
        <v>237</v>
      </c>
      <c r="T70" t="s">
        <v>238</v>
      </c>
      <c r="AJ70">
        <v>0</v>
      </c>
      <c r="AK70">
        <v>0</v>
      </c>
      <c r="AL70">
        <v>0</v>
      </c>
      <c r="AM70">
        <v>1</v>
      </c>
      <c r="AN70" t="s">
        <v>238</v>
      </c>
      <c r="AO70" t="s">
        <v>239</v>
      </c>
      <c r="AQ70">
        <v>1</v>
      </c>
      <c r="AR70">
        <v>3</v>
      </c>
      <c r="AT70" s="1">
        <v>5.3807870370370374E-2</v>
      </c>
      <c r="AU70">
        <v>101</v>
      </c>
      <c r="AV70" s="1">
        <v>4.8344907407407406E-2</v>
      </c>
      <c r="AW70">
        <v>131</v>
      </c>
      <c r="AX70" s="1">
        <v>0.97199074074074077</v>
      </c>
      <c r="AY70">
        <v>109</v>
      </c>
      <c r="AZ70" s="1">
        <v>5.5324074074074069E-3</v>
      </c>
      <c r="BA70">
        <v>102</v>
      </c>
      <c r="BB70" s="1">
        <v>9.0856481481481483E-3</v>
      </c>
      <c r="BC70">
        <v>114</v>
      </c>
      <c r="BD70" s="1">
        <v>1.4027777777777778E-2</v>
      </c>
      <c r="BE70">
        <v>113</v>
      </c>
      <c r="BF70" s="1">
        <v>1.951388888888889E-2</v>
      </c>
      <c r="BG70">
        <v>130</v>
      </c>
      <c r="BH70" s="1">
        <v>2.0543981481481479E-2</v>
      </c>
      <c r="BI70">
        <v>104</v>
      </c>
      <c r="BJ70" s="1">
        <v>2.4305555555555556E-2</v>
      </c>
      <c r="BK70">
        <v>129</v>
      </c>
      <c r="BL70" s="1">
        <v>2.585648148148148E-2</v>
      </c>
      <c r="BM70">
        <v>103</v>
      </c>
      <c r="BN70" s="1">
        <v>2.9618055555555554E-2</v>
      </c>
      <c r="BO70">
        <v>120</v>
      </c>
      <c r="BP70" s="1">
        <v>3.1145833333333334E-2</v>
      </c>
      <c r="BQ70">
        <v>112</v>
      </c>
      <c r="BR70" s="1">
        <v>3.2673611111111105E-2</v>
      </c>
      <c r="BS70">
        <v>105</v>
      </c>
      <c r="BT70" s="1">
        <v>3.6087962962962968E-2</v>
      </c>
      <c r="BU70">
        <v>111</v>
      </c>
      <c r="BV70" s="1">
        <v>4.1921296296296297E-2</v>
      </c>
      <c r="BW70">
        <v>123</v>
      </c>
      <c r="BX70" s="1">
        <v>4.5011574074074072E-2</v>
      </c>
      <c r="BY70">
        <v>108</v>
      </c>
      <c r="BZ70" s="1">
        <v>5.2361111111111108E-2</v>
      </c>
    </row>
    <row r="71" spans="1:96" x14ac:dyDescent="0.2">
      <c r="A71">
        <v>70</v>
      </c>
      <c r="B71">
        <v>1601870</v>
      </c>
      <c r="D71" t="s">
        <v>182</v>
      </c>
      <c r="E71" t="s">
        <v>183</v>
      </c>
      <c r="G71" t="s">
        <v>236</v>
      </c>
      <c r="I71">
        <v>0</v>
      </c>
      <c r="J71" s="1">
        <v>0</v>
      </c>
      <c r="K71" s="1">
        <v>6.0578703703703697E-2</v>
      </c>
      <c r="L71" s="1">
        <v>6.0578703703703697E-2</v>
      </c>
      <c r="M71">
        <v>0</v>
      </c>
      <c r="N71">
        <v>1</v>
      </c>
      <c r="O71" t="s">
        <v>237</v>
      </c>
      <c r="P71" t="s">
        <v>237</v>
      </c>
      <c r="R71">
        <v>1</v>
      </c>
      <c r="S71" t="s">
        <v>237</v>
      </c>
      <c r="T71" t="s">
        <v>238</v>
      </c>
      <c r="AJ71">
        <v>0</v>
      </c>
      <c r="AK71">
        <v>0</v>
      </c>
      <c r="AL71">
        <v>0</v>
      </c>
      <c r="AM71">
        <v>1</v>
      </c>
      <c r="AN71" t="s">
        <v>238</v>
      </c>
      <c r="AO71" t="s">
        <v>239</v>
      </c>
      <c r="AQ71">
        <v>1</v>
      </c>
      <c r="AR71">
        <v>45</v>
      </c>
      <c r="AT71" s="1">
        <v>6.0578703703703697E-2</v>
      </c>
      <c r="AU71">
        <v>101</v>
      </c>
      <c r="AV71" s="1">
        <v>5.2789351851851851E-2</v>
      </c>
      <c r="AW71">
        <v>109</v>
      </c>
      <c r="AX71" s="1">
        <v>5.6712962962962958E-3</v>
      </c>
      <c r="AY71">
        <v>102</v>
      </c>
      <c r="AZ71" s="1">
        <v>8.7152777777777784E-3</v>
      </c>
      <c r="BA71">
        <v>111</v>
      </c>
      <c r="BB71" s="1">
        <v>1.5752314814814813E-2</v>
      </c>
      <c r="BC71">
        <v>113</v>
      </c>
      <c r="BD71" s="1">
        <v>1.8553240740740742E-2</v>
      </c>
      <c r="BE71">
        <v>129</v>
      </c>
      <c r="BF71" s="1">
        <v>2.1168981481481483E-2</v>
      </c>
      <c r="BG71">
        <v>104</v>
      </c>
      <c r="BH71" s="1">
        <v>2.2476851851851855E-2</v>
      </c>
      <c r="BI71">
        <v>103</v>
      </c>
      <c r="BJ71" s="1">
        <v>2.6759259259259257E-2</v>
      </c>
      <c r="BK71">
        <v>112</v>
      </c>
      <c r="BL71" s="1">
        <v>2.9224537037037038E-2</v>
      </c>
      <c r="BM71">
        <v>105</v>
      </c>
      <c r="BN71" s="1">
        <v>3.1493055555555559E-2</v>
      </c>
      <c r="BO71">
        <v>106</v>
      </c>
      <c r="BP71" s="1">
        <v>3.5995370370370372E-2</v>
      </c>
      <c r="BQ71">
        <v>107</v>
      </c>
      <c r="BR71" s="1">
        <v>3.9340277777777773E-2</v>
      </c>
      <c r="BS71">
        <v>118</v>
      </c>
      <c r="BT71" s="1">
        <v>4.2789351851851849E-2</v>
      </c>
      <c r="BU71">
        <v>119</v>
      </c>
      <c r="BV71" s="1">
        <v>4.5127314814814821E-2</v>
      </c>
      <c r="BW71">
        <v>122</v>
      </c>
      <c r="BX71" s="1">
        <v>4.9756944444444444E-2</v>
      </c>
      <c r="BY71">
        <v>123</v>
      </c>
      <c r="BZ71" s="1">
        <v>5.5057870370370375E-2</v>
      </c>
      <c r="CA71">
        <v>114</v>
      </c>
      <c r="CB71" s="1">
        <v>5.6898148148148149E-2</v>
      </c>
      <c r="CC71">
        <v>108</v>
      </c>
      <c r="CD71" s="1">
        <v>5.903935185185185E-2</v>
      </c>
    </row>
    <row r="72" spans="1:96" x14ac:dyDescent="0.2">
      <c r="A72">
        <v>71</v>
      </c>
      <c r="B72">
        <v>1601871</v>
      </c>
      <c r="D72" t="s">
        <v>184</v>
      </c>
      <c r="E72" t="s">
        <v>256</v>
      </c>
      <c r="G72" t="s">
        <v>236</v>
      </c>
      <c r="I72">
        <v>0</v>
      </c>
      <c r="J72" s="1">
        <v>0</v>
      </c>
      <c r="K72" s="1">
        <v>6.2824074074074074E-2</v>
      </c>
      <c r="L72" s="1">
        <v>6.2824074074074074E-2</v>
      </c>
      <c r="M72">
        <v>0</v>
      </c>
      <c r="N72">
        <v>1</v>
      </c>
      <c r="O72" t="s">
        <v>237</v>
      </c>
      <c r="P72" t="s">
        <v>237</v>
      </c>
      <c r="R72">
        <v>1</v>
      </c>
      <c r="S72" t="s">
        <v>237</v>
      </c>
      <c r="T72" t="s">
        <v>238</v>
      </c>
      <c r="AJ72">
        <v>0</v>
      </c>
      <c r="AK72">
        <v>0</v>
      </c>
      <c r="AL72">
        <v>0</v>
      </c>
      <c r="AM72">
        <v>1</v>
      </c>
      <c r="AN72" t="s">
        <v>238</v>
      </c>
      <c r="AO72" t="s">
        <v>239</v>
      </c>
      <c r="AQ72">
        <v>1</v>
      </c>
      <c r="AR72">
        <v>63</v>
      </c>
      <c r="AT72" s="1">
        <v>6.2824074074074074E-2</v>
      </c>
      <c r="AU72">
        <v>101</v>
      </c>
      <c r="AV72" s="1">
        <v>5.9409722222222218E-2</v>
      </c>
      <c r="AW72">
        <v>108</v>
      </c>
      <c r="AX72" s="1">
        <v>5.4166666666666669E-3</v>
      </c>
      <c r="AY72">
        <v>114</v>
      </c>
      <c r="AZ72" s="1">
        <v>8.3449074074074085E-3</v>
      </c>
      <c r="BA72">
        <v>109</v>
      </c>
      <c r="BB72" s="1">
        <v>1.3090277777777779E-2</v>
      </c>
      <c r="BC72">
        <v>102</v>
      </c>
      <c r="BD72" s="1">
        <v>1.5717592592592592E-2</v>
      </c>
      <c r="BE72">
        <v>113</v>
      </c>
      <c r="BF72" s="1">
        <v>2.0150462962962964E-2</v>
      </c>
      <c r="BG72">
        <v>104</v>
      </c>
      <c r="BH72" s="1">
        <v>2.2858796296296294E-2</v>
      </c>
      <c r="BI72">
        <v>129</v>
      </c>
      <c r="BJ72" s="1">
        <v>2.4571759259259262E-2</v>
      </c>
      <c r="BK72">
        <v>103</v>
      </c>
      <c r="BL72" s="1">
        <v>2.7037037037037037E-2</v>
      </c>
      <c r="BM72">
        <v>120</v>
      </c>
      <c r="BN72" s="1">
        <v>2.836805555555556E-2</v>
      </c>
      <c r="BO72">
        <v>112</v>
      </c>
      <c r="BP72" s="1">
        <v>2.9363425925925921E-2</v>
      </c>
      <c r="BQ72">
        <v>105</v>
      </c>
      <c r="BR72" s="1">
        <v>3.6527777777777777E-2</v>
      </c>
      <c r="BS72">
        <v>121</v>
      </c>
      <c r="BT72" s="1">
        <v>3.8738425925925926E-2</v>
      </c>
      <c r="BU72">
        <v>106</v>
      </c>
      <c r="BV72" s="1">
        <v>4.2002314814814812E-2</v>
      </c>
      <c r="BW72">
        <v>107</v>
      </c>
      <c r="BX72" s="1">
        <v>4.4120370370370372E-2</v>
      </c>
      <c r="BY72">
        <v>119</v>
      </c>
      <c r="BZ72" s="1">
        <v>5.1099537037037041E-2</v>
      </c>
      <c r="CA72">
        <v>118</v>
      </c>
      <c r="CB72" s="1">
        <v>5.3900462962962963E-2</v>
      </c>
      <c r="CC72">
        <v>122</v>
      </c>
      <c r="CD72" s="1">
        <v>5.6956018518518524E-2</v>
      </c>
      <c r="CE72">
        <v>128</v>
      </c>
      <c r="CF72" s="1">
        <v>6.0046296296296292E-2</v>
      </c>
    </row>
    <row r="73" spans="1:96" x14ac:dyDescent="0.2">
      <c r="A73">
        <v>72</v>
      </c>
      <c r="B73">
        <v>1701872</v>
      </c>
      <c r="D73" t="s">
        <v>186</v>
      </c>
      <c r="E73" t="s">
        <v>257</v>
      </c>
      <c r="G73" t="s">
        <v>236</v>
      </c>
      <c r="I73">
        <v>0</v>
      </c>
      <c r="J73" s="1">
        <v>0</v>
      </c>
      <c r="K73" s="1">
        <v>6.7812499999999998E-2</v>
      </c>
      <c r="L73" s="1">
        <v>6.7812499999999998E-2</v>
      </c>
      <c r="M73">
        <v>3</v>
      </c>
      <c r="N73">
        <v>1</v>
      </c>
      <c r="O73" t="s">
        <v>237</v>
      </c>
      <c r="P73" t="s">
        <v>237</v>
      </c>
      <c r="R73">
        <v>1</v>
      </c>
      <c r="S73" t="s">
        <v>237</v>
      </c>
      <c r="T73" t="s">
        <v>238</v>
      </c>
      <c r="AJ73">
        <v>0</v>
      </c>
      <c r="AK73">
        <v>0</v>
      </c>
      <c r="AL73">
        <v>0</v>
      </c>
      <c r="AM73">
        <v>1</v>
      </c>
      <c r="AN73" t="s">
        <v>238</v>
      </c>
      <c r="AO73" t="s">
        <v>239</v>
      </c>
      <c r="AQ73">
        <v>1</v>
      </c>
      <c r="AT73" s="1">
        <v>6.7812499999999998E-2</v>
      </c>
      <c r="AU73">
        <v>101</v>
      </c>
      <c r="AV73" t="s">
        <v>240</v>
      </c>
      <c r="AW73">
        <v>102</v>
      </c>
      <c r="AX73" s="1">
        <v>1.0092592592592592E-2</v>
      </c>
      <c r="AY73">
        <v>114</v>
      </c>
      <c r="AZ73" s="1">
        <v>1.3344907407407408E-2</v>
      </c>
      <c r="BA73">
        <v>123</v>
      </c>
      <c r="BB73" s="1">
        <v>1.6631944444444446E-2</v>
      </c>
      <c r="BC73">
        <v>111</v>
      </c>
      <c r="BD73" s="1">
        <v>1.923611111111111E-2</v>
      </c>
      <c r="BE73">
        <v>113</v>
      </c>
      <c r="BF73" s="1">
        <v>2.2280092592592591E-2</v>
      </c>
      <c r="BG73">
        <v>104</v>
      </c>
      <c r="BH73" s="1">
        <v>2.6678240740740738E-2</v>
      </c>
      <c r="BI73">
        <v>129</v>
      </c>
      <c r="BJ73" s="1">
        <v>2.7939814814814817E-2</v>
      </c>
      <c r="BK73">
        <v>103</v>
      </c>
      <c r="BL73" s="1">
        <v>3.0694444444444444E-2</v>
      </c>
      <c r="BM73">
        <v>120</v>
      </c>
      <c r="BN73" s="1">
        <v>3.2858796296296296E-2</v>
      </c>
      <c r="BO73">
        <v>112</v>
      </c>
      <c r="BP73" s="1">
        <v>3.4791666666666672E-2</v>
      </c>
      <c r="BQ73">
        <v>105</v>
      </c>
      <c r="BR73" s="1">
        <v>3.6898148148148145E-2</v>
      </c>
      <c r="BS73">
        <v>115</v>
      </c>
      <c r="BT73" s="1">
        <v>4.2476851851851849E-2</v>
      </c>
      <c r="BU73">
        <v>116</v>
      </c>
      <c r="BV73" s="1">
        <v>4.3900462962962961E-2</v>
      </c>
      <c r="BW73">
        <v>117</v>
      </c>
      <c r="BX73" s="1">
        <v>4.7037037037037037E-2</v>
      </c>
      <c r="BY73">
        <v>124</v>
      </c>
      <c r="BZ73" s="1">
        <v>5.2384259259259262E-2</v>
      </c>
      <c r="CA73">
        <v>110</v>
      </c>
      <c r="CB73" s="1">
        <v>5.6770833333333333E-2</v>
      </c>
    </row>
    <row r="74" spans="1:96" x14ac:dyDescent="0.2">
      <c r="A74">
        <v>73</v>
      </c>
      <c r="B74">
        <v>1601873</v>
      </c>
      <c r="D74" t="s">
        <v>188</v>
      </c>
      <c r="E74" t="s">
        <v>188</v>
      </c>
      <c r="G74" t="s">
        <v>236</v>
      </c>
      <c r="I74">
        <v>0</v>
      </c>
      <c r="J74" s="1">
        <v>0</v>
      </c>
      <c r="K74" s="1">
        <v>6.3055555555555545E-2</v>
      </c>
      <c r="L74" s="1">
        <v>6.3055555555555545E-2</v>
      </c>
      <c r="M74">
        <v>0</v>
      </c>
      <c r="N74">
        <v>1</v>
      </c>
      <c r="O74" t="s">
        <v>237</v>
      </c>
      <c r="P74" t="s">
        <v>237</v>
      </c>
      <c r="R74">
        <v>1</v>
      </c>
      <c r="S74" t="s">
        <v>237</v>
      </c>
      <c r="T74" t="s">
        <v>238</v>
      </c>
      <c r="AJ74">
        <v>0</v>
      </c>
      <c r="AK74">
        <v>0</v>
      </c>
      <c r="AL74">
        <v>0</v>
      </c>
      <c r="AM74">
        <v>1</v>
      </c>
      <c r="AN74" t="s">
        <v>238</v>
      </c>
      <c r="AO74" t="s">
        <v>239</v>
      </c>
      <c r="AQ74">
        <v>1</v>
      </c>
      <c r="AR74">
        <v>65</v>
      </c>
      <c r="AT74" s="1">
        <v>6.3055555555555545E-2</v>
      </c>
      <c r="AU74">
        <v>101</v>
      </c>
      <c r="AV74" s="1">
        <v>6.0277777777777784E-2</v>
      </c>
      <c r="AW74">
        <v>109</v>
      </c>
      <c r="AX74" s="1">
        <v>3.1365740740740742E-3</v>
      </c>
      <c r="AY74">
        <v>102</v>
      </c>
      <c r="AZ74" s="1">
        <v>6.3078703703703708E-3</v>
      </c>
      <c r="BA74">
        <v>104</v>
      </c>
      <c r="BB74" s="1">
        <v>1.5231481481481483E-2</v>
      </c>
      <c r="BC74">
        <v>129</v>
      </c>
      <c r="BD74" s="1">
        <v>1.6782407407407409E-2</v>
      </c>
      <c r="BE74">
        <v>103</v>
      </c>
      <c r="BF74" s="1">
        <v>1.9120370370370371E-2</v>
      </c>
      <c r="BG74">
        <v>120</v>
      </c>
      <c r="BH74" s="1">
        <v>2.0856481481481479E-2</v>
      </c>
      <c r="BI74">
        <v>112</v>
      </c>
      <c r="BJ74" s="1">
        <v>2.2569444444444444E-2</v>
      </c>
      <c r="BK74">
        <v>105</v>
      </c>
      <c r="BL74" s="1">
        <v>2.6249999999999999E-2</v>
      </c>
      <c r="BM74">
        <v>124</v>
      </c>
      <c r="BN74" s="1">
        <v>3.0856481481481481E-2</v>
      </c>
      <c r="BO74">
        <v>124</v>
      </c>
      <c r="BP74" s="1">
        <v>3.1504629629629625E-2</v>
      </c>
      <c r="BQ74">
        <v>110</v>
      </c>
      <c r="BR74" s="1">
        <v>3.4456018518518518E-2</v>
      </c>
      <c r="BS74">
        <v>115</v>
      </c>
      <c r="BT74" s="1">
        <v>3.6932870370370366E-2</v>
      </c>
      <c r="BU74">
        <v>116</v>
      </c>
      <c r="BV74" s="1">
        <v>4.02662037037037E-2</v>
      </c>
      <c r="BW74">
        <v>117</v>
      </c>
      <c r="BX74" s="1">
        <v>4.2708333333333327E-2</v>
      </c>
      <c r="BY74">
        <v>106</v>
      </c>
      <c r="BZ74" s="1">
        <v>4.704861111111111E-2</v>
      </c>
      <c r="CA74">
        <v>106</v>
      </c>
      <c r="CB74" s="1">
        <v>4.7546296296296302E-2</v>
      </c>
      <c r="CC74">
        <v>107</v>
      </c>
      <c r="CD74" s="1">
        <v>5.0428240740740739E-2</v>
      </c>
      <c r="CE74">
        <v>118</v>
      </c>
      <c r="CF74" s="1">
        <v>5.347222222222222E-2</v>
      </c>
      <c r="CG74">
        <v>119</v>
      </c>
      <c r="CH74" s="1">
        <v>5.5092592592592589E-2</v>
      </c>
    </row>
    <row r="75" spans="1:96" x14ac:dyDescent="0.2">
      <c r="A75">
        <v>74</v>
      </c>
      <c r="B75">
        <v>2005245</v>
      </c>
      <c r="D75" t="s">
        <v>189</v>
      </c>
      <c r="E75" t="s">
        <v>190</v>
      </c>
      <c r="G75" t="s">
        <v>236</v>
      </c>
      <c r="I75">
        <v>0</v>
      </c>
      <c r="J75" s="1">
        <v>0</v>
      </c>
      <c r="K75" s="1">
        <v>6.4803240740740745E-2</v>
      </c>
      <c r="L75" s="1">
        <v>6.4803240740740745E-2</v>
      </c>
      <c r="M75">
        <v>0</v>
      </c>
      <c r="N75">
        <v>1</v>
      </c>
      <c r="O75" t="s">
        <v>237</v>
      </c>
      <c r="P75" t="s">
        <v>237</v>
      </c>
      <c r="R75">
        <v>1</v>
      </c>
      <c r="S75" t="s">
        <v>237</v>
      </c>
      <c r="T75" t="s">
        <v>238</v>
      </c>
      <c r="AJ75">
        <v>0</v>
      </c>
      <c r="AK75">
        <v>0</v>
      </c>
      <c r="AL75">
        <v>0</v>
      </c>
      <c r="AM75">
        <v>1</v>
      </c>
      <c r="AN75" t="s">
        <v>238</v>
      </c>
      <c r="AO75" t="s">
        <v>239</v>
      </c>
      <c r="AQ75">
        <v>1</v>
      </c>
      <c r="AR75">
        <v>73</v>
      </c>
      <c r="AT75" s="1">
        <v>6.4803240740740745E-2</v>
      </c>
      <c r="AU75">
        <v>101</v>
      </c>
      <c r="AV75" s="1">
        <v>6.115740740740741E-2</v>
      </c>
      <c r="AW75">
        <v>109</v>
      </c>
      <c r="AX75" s="1">
        <v>5.4745370370370373E-3</v>
      </c>
      <c r="AY75">
        <v>102</v>
      </c>
      <c r="AZ75" s="1">
        <v>8.8310185185185176E-3</v>
      </c>
      <c r="BA75">
        <v>104</v>
      </c>
      <c r="BB75" s="1">
        <v>1.741898148148148E-2</v>
      </c>
      <c r="BC75">
        <v>103</v>
      </c>
      <c r="BD75" s="1">
        <v>2.1296296296296299E-2</v>
      </c>
      <c r="BE75">
        <v>112</v>
      </c>
      <c r="BF75" s="1">
        <v>2.5138888888888891E-2</v>
      </c>
      <c r="BG75">
        <v>120</v>
      </c>
      <c r="BH75" s="1">
        <v>2.90162037037037E-2</v>
      </c>
      <c r="BI75">
        <v>105</v>
      </c>
      <c r="BJ75" s="1">
        <v>3.2708333333333332E-2</v>
      </c>
      <c r="BK75">
        <v>121</v>
      </c>
      <c r="BL75" s="1">
        <v>3.4629629629629628E-2</v>
      </c>
      <c r="BM75">
        <v>124</v>
      </c>
      <c r="BN75" s="1">
        <v>3.8912037037037037E-2</v>
      </c>
      <c r="BO75">
        <v>115</v>
      </c>
      <c r="BP75" s="1">
        <v>4.2187499999999996E-2</v>
      </c>
      <c r="BQ75">
        <v>116</v>
      </c>
      <c r="BR75" s="1">
        <v>4.3946759259259255E-2</v>
      </c>
      <c r="BS75">
        <v>117</v>
      </c>
      <c r="BT75" s="1">
        <v>4.6250000000000006E-2</v>
      </c>
      <c r="BU75">
        <v>110</v>
      </c>
      <c r="BV75" s="1">
        <v>5.1157407407407408E-2</v>
      </c>
      <c r="BW75">
        <v>118</v>
      </c>
      <c r="BX75" s="1">
        <v>5.5949074074074075E-2</v>
      </c>
      <c r="BY75">
        <v>128</v>
      </c>
      <c r="BZ75" s="1">
        <v>6.2488425925925926E-2</v>
      </c>
    </row>
    <row r="76" spans="1:96" x14ac:dyDescent="0.2">
      <c r="A76">
        <v>75</v>
      </c>
      <c r="B76">
        <v>1601875</v>
      </c>
      <c r="D76" t="s">
        <v>234</v>
      </c>
      <c r="E76" t="s">
        <v>234</v>
      </c>
      <c r="G76" t="s">
        <v>236</v>
      </c>
      <c r="I76">
        <v>0</v>
      </c>
      <c r="J76" s="1">
        <v>0</v>
      </c>
      <c r="K76" s="1">
        <v>5.7708333333333334E-2</v>
      </c>
      <c r="L76" s="1">
        <v>5.7708333333333334E-2</v>
      </c>
      <c r="M76">
        <v>0</v>
      </c>
      <c r="N76">
        <v>1</v>
      </c>
      <c r="O76" t="s">
        <v>237</v>
      </c>
      <c r="P76" t="s">
        <v>237</v>
      </c>
      <c r="R76">
        <v>1</v>
      </c>
      <c r="S76" t="s">
        <v>237</v>
      </c>
      <c r="T76" t="s">
        <v>238</v>
      </c>
      <c r="AJ76">
        <v>0</v>
      </c>
      <c r="AK76">
        <v>0</v>
      </c>
      <c r="AL76">
        <v>0</v>
      </c>
      <c r="AM76">
        <v>1</v>
      </c>
      <c r="AN76" t="s">
        <v>238</v>
      </c>
      <c r="AO76" t="s">
        <v>239</v>
      </c>
      <c r="AQ76">
        <v>1</v>
      </c>
      <c r="AR76">
        <v>16</v>
      </c>
      <c r="AT76" s="1">
        <v>5.7708333333333334E-2</v>
      </c>
      <c r="AU76">
        <v>101</v>
      </c>
      <c r="AV76" s="1">
        <v>5.3043981481481484E-2</v>
      </c>
      <c r="AW76">
        <v>109</v>
      </c>
      <c r="AX76" s="1">
        <v>1.9907407407407408E-3</v>
      </c>
      <c r="AY76">
        <v>102</v>
      </c>
      <c r="AZ76" s="1">
        <v>4.8495370370370368E-3</v>
      </c>
      <c r="BA76">
        <v>114</v>
      </c>
      <c r="BB76" s="1">
        <v>7.0254629629629634E-3</v>
      </c>
      <c r="BC76">
        <v>123</v>
      </c>
      <c r="BD76" s="1">
        <v>8.4143518518518517E-3</v>
      </c>
      <c r="BE76">
        <v>111</v>
      </c>
      <c r="BF76" s="1">
        <v>1.0844907407407407E-2</v>
      </c>
      <c r="BG76">
        <v>113</v>
      </c>
      <c r="BH76" s="1">
        <v>1.2627314814814815E-2</v>
      </c>
      <c r="BI76">
        <v>104</v>
      </c>
      <c r="BJ76" s="1">
        <v>1.4780092592592595E-2</v>
      </c>
      <c r="BK76">
        <v>129</v>
      </c>
      <c r="BL76" s="1">
        <v>1.6435185185185188E-2</v>
      </c>
      <c r="BM76">
        <v>103</v>
      </c>
      <c r="BN76" s="1">
        <v>1.8124999999999999E-2</v>
      </c>
      <c r="BO76">
        <v>112</v>
      </c>
      <c r="BP76" s="1">
        <v>0.02</v>
      </c>
      <c r="BQ76">
        <v>120</v>
      </c>
      <c r="BR76" s="1">
        <v>2.0648148148148148E-2</v>
      </c>
      <c r="BS76">
        <v>105</v>
      </c>
      <c r="BT76" s="1">
        <v>2.2268518518518521E-2</v>
      </c>
      <c r="BU76">
        <v>121</v>
      </c>
      <c r="BV76" s="1">
        <v>2.4305555555555556E-2</v>
      </c>
      <c r="BW76">
        <v>124</v>
      </c>
      <c r="BX76" s="1">
        <v>2.6712962962962966E-2</v>
      </c>
      <c r="BY76">
        <v>115</v>
      </c>
      <c r="BZ76" s="1">
        <v>2.9189814814814811E-2</v>
      </c>
      <c r="CA76">
        <v>116</v>
      </c>
      <c r="CB76" s="1">
        <v>3.0393518518518518E-2</v>
      </c>
      <c r="CC76">
        <v>117</v>
      </c>
      <c r="CD76" s="1">
        <v>3.290509259259259E-2</v>
      </c>
      <c r="CE76">
        <v>110</v>
      </c>
      <c r="CF76" s="1">
        <v>3.6342592592592593E-2</v>
      </c>
      <c r="CG76">
        <v>106</v>
      </c>
      <c r="CH76" s="1">
        <v>3.8460648148148147E-2</v>
      </c>
      <c r="CI76">
        <v>107</v>
      </c>
      <c r="CJ76" s="1">
        <v>4.010416666666667E-2</v>
      </c>
      <c r="CK76">
        <v>122</v>
      </c>
      <c r="CL76" s="1">
        <v>4.3449074074074077E-2</v>
      </c>
      <c r="CM76">
        <v>118</v>
      </c>
      <c r="CN76" s="1">
        <v>4.5312499999999999E-2</v>
      </c>
      <c r="CO76">
        <v>119</v>
      </c>
      <c r="CP76" s="1">
        <v>4.7129629629629632E-2</v>
      </c>
      <c r="CQ76">
        <v>108</v>
      </c>
      <c r="CR76" s="1">
        <v>5.559027777777778E-2</v>
      </c>
    </row>
    <row r="77" spans="1:96" x14ac:dyDescent="0.2">
      <c r="A77">
        <v>76</v>
      </c>
      <c r="B77">
        <v>1601876</v>
      </c>
      <c r="D77" t="s">
        <v>191</v>
      </c>
      <c r="E77" t="s">
        <v>192</v>
      </c>
      <c r="G77" t="s">
        <v>236</v>
      </c>
      <c r="I77">
        <v>0</v>
      </c>
      <c r="J77" s="1">
        <v>0</v>
      </c>
      <c r="K77" s="1">
        <v>6.5798611111111113E-2</v>
      </c>
      <c r="L77" s="1">
        <v>6.5798611111111113E-2</v>
      </c>
      <c r="M77">
        <v>3</v>
      </c>
      <c r="N77">
        <v>1</v>
      </c>
      <c r="O77" t="s">
        <v>237</v>
      </c>
      <c r="P77" t="s">
        <v>237</v>
      </c>
      <c r="R77">
        <v>1</v>
      </c>
      <c r="S77" t="s">
        <v>237</v>
      </c>
      <c r="T77" t="s">
        <v>238</v>
      </c>
      <c r="AJ77">
        <v>0</v>
      </c>
      <c r="AK77">
        <v>0</v>
      </c>
      <c r="AL77">
        <v>0</v>
      </c>
      <c r="AM77">
        <v>1</v>
      </c>
      <c r="AN77" t="s">
        <v>238</v>
      </c>
      <c r="AO77" t="s">
        <v>239</v>
      </c>
      <c r="AQ77">
        <v>1</v>
      </c>
      <c r="AT77" s="1">
        <v>6.5798611111111113E-2</v>
      </c>
      <c r="AU77">
        <v>101</v>
      </c>
      <c r="AV77" t="s">
        <v>240</v>
      </c>
      <c r="AW77">
        <v>118</v>
      </c>
      <c r="AX77" s="1">
        <v>6.5740740740740733E-3</v>
      </c>
      <c r="AY77">
        <v>119</v>
      </c>
      <c r="AZ77" s="1">
        <v>9.7337962962962977E-3</v>
      </c>
      <c r="BA77">
        <v>107</v>
      </c>
      <c r="BB77" s="1">
        <v>1.7523148148148149E-2</v>
      </c>
      <c r="BC77">
        <v>106</v>
      </c>
      <c r="BD77" s="1">
        <v>2.1909722222222223E-2</v>
      </c>
      <c r="BE77">
        <v>115</v>
      </c>
      <c r="BF77" s="1">
        <v>2.5289351851851851E-2</v>
      </c>
      <c r="BG77">
        <v>116</v>
      </c>
      <c r="BH77" s="1">
        <v>2.6932870370370371E-2</v>
      </c>
      <c r="BI77">
        <v>117</v>
      </c>
      <c r="BJ77" s="1">
        <v>2.9976851851851852E-2</v>
      </c>
      <c r="BK77">
        <v>110</v>
      </c>
      <c r="BL77" s="1">
        <v>3.5381944444444445E-2</v>
      </c>
      <c r="BM77">
        <v>124</v>
      </c>
      <c r="BN77" s="1">
        <v>3.876157407407408E-2</v>
      </c>
      <c r="BO77">
        <v>120</v>
      </c>
      <c r="BP77" s="1">
        <v>5.0810185185185187E-2</v>
      </c>
      <c r="BQ77">
        <v>112</v>
      </c>
      <c r="BR77" s="1">
        <v>5.2175925925925924E-2</v>
      </c>
      <c r="BS77">
        <v>123</v>
      </c>
      <c r="BT77" s="1">
        <v>6.2372685185185184E-2</v>
      </c>
    </row>
    <row r="78" spans="1:96" x14ac:dyDescent="0.2">
      <c r="A78">
        <v>77</v>
      </c>
      <c r="B78">
        <v>2061877</v>
      </c>
      <c r="D78" t="s">
        <v>193</v>
      </c>
      <c r="E78" t="s">
        <v>193</v>
      </c>
      <c r="G78" t="s">
        <v>236</v>
      </c>
      <c r="I78">
        <v>0</v>
      </c>
      <c r="J78" s="1">
        <v>0</v>
      </c>
      <c r="K78" s="1">
        <v>6.115740740740741E-2</v>
      </c>
      <c r="L78" s="1">
        <v>6.115740740740741E-2</v>
      </c>
      <c r="M78">
        <v>0</v>
      </c>
      <c r="N78">
        <v>1</v>
      </c>
      <c r="O78" t="s">
        <v>237</v>
      </c>
      <c r="P78" t="s">
        <v>237</v>
      </c>
      <c r="R78">
        <v>1</v>
      </c>
      <c r="S78" t="s">
        <v>237</v>
      </c>
      <c r="T78" t="s">
        <v>238</v>
      </c>
      <c r="AJ78">
        <v>0</v>
      </c>
      <c r="AK78">
        <v>0</v>
      </c>
      <c r="AL78">
        <v>0</v>
      </c>
      <c r="AM78">
        <v>1</v>
      </c>
      <c r="AN78" t="s">
        <v>238</v>
      </c>
      <c r="AO78" t="s">
        <v>239</v>
      </c>
      <c r="AQ78">
        <v>1</v>
      </c>
      <c r="AR78">
        <v>51</v>
      </c>
      <c r="AT78" s="1">
        <v>6.115740740740741E-2</v>
      </c>
      <c r="AU78">
        <v>101</v>
      </c>
      <c r="AV78" s="1">
        <v>7.4305555555555548E-3</v>
      </c>
      <c r="AW78">
        <v>122</v>
      </c>
      <c r="AX78" s="1">
        <v>1.1342592592592592E-2</v>
      </c>
      <c r="AY78">
        <v>118</v>
      </c>
      <c r="AZ78" s="1">
        <v>1.4537037037037038E-2</v>
      </c>
      <c r="BA78">
        <v>119</v>
      </c>
      <c r="BB78" s="1">
        <v>1.6238425925925924E-2</v>
      </c>
      <c r="BC78">
        <v>107</v>
      </c>
      <c r="BD78" s="1">
        <v>2.1770833333333336E-2</v>
      </c>
      <c r="BE78">
        <v>106</v>
      </c>
      <c r="BF78" s="1">
        <v>2.3969907407407409E-2</v>
      </c>
      <c r="BG78">
        <v>110</v>
      </c>
      <c r="BH78" s="1">
        <v>2.7662037037037041E-2</v>
      </c>
      <c r="BI78">
        <v>117</v>
      </c>
      <c r="BJ78" s="1">
        <v>2.989583333333333E-2</v>
      </c>
      <c r="BK78">
        <v>116</v>
      </c>
      <c r="BL78" s="1">
        <v>3.290509259259259E-2</v>
      </c>
      <c r="BM78">
        <v>115</v>
      </c>
      <c r="BN78" s="1">
        <v>3.4918981481481481E-2</v>
      </c>
      <c r="BO78">
        <v>121</v>
      </c>
      <c r="BP78" s="1">
        <v>4.0451388888888891E-2</v>
      </c>
      <c r="BQ78">
        <v>111</v>
      </c>
      <c r="BR78" s="1">
        <v>4.3275462962962967E-2</v>
      </c>
      <c r="BS78">
        <v>113</v>
      </c>
      <c r="BT78" s="1">
        <v>4.5694444444444447E-2</v>
      </c>
      <c r="BU78">
        <v>114</v>
      </c>
      <c r="BV78" s="1">
        <v>4.7824074074074074E-2</v>
      </c>
      <c r="BW78">
        <v>102</v>
      </c>
      <c r="BX78" s="1">
        <v>5.1620370370370372E-2</v>
      </c>
      <c r="BY78">
        <v>109</v>
      </c>
      <c r="BZ78" s="1">
        <v>5.4756944444444448E-2</v>
      </c>
      <c r="CA78">
        <v>108</v>
      </c>
      <c r="CB78" s="1">
        <v>5.9340277777777777E-2</v>
      </c>
    </row>
    <row r="79" spans="1:96" x14ac:dyDescent="0.2">
      <c r="A79">
        <v>78</v>
      </c>
      <c r="B79">
        <v>1701878</v>
      </c>
      <c r="D79" t="s">
        <v>194</v>
      </c>
      <c r="E79" t="s">
        <v>195</v>
      </c>
      <c r="G79" t="s">
        <v>236</v>
      </c>
      <c r="I79">
        <v>0</v>
      </c>
      <c r="J79" s="1">
        <v>0</v>
      </c>
      <c r="K79" s="1">
        <v>5.019675925925926E-2</v>
      </c>
      <c r="L79" s="1">
        <v>5.019675925925926E-2</v>
      </c>
      <c r="M79">
        <v>3</v>
      </c>
      <c r="N79">
        <v>1</v>
      </c>
      <c r="O79" t="s">
        <v>237</v>
      </c>
      <c r="P79" t="s">
        <v>237</v>
      </c>
      <c r="R79">
        <v>1</v>
      </c>
      <c r="S79" t="s">
        <v>237</v>
      </c>
      <c r="T79" t="s">
        <v>238</v>
      </c>
      <c r="AJ79">
        <v>0</v>
      </c>
      <c r="AK79">
        <v>0</v>
      </c>
      <c r="AL79">
        <v>0</v>
      </c>
      <c r="AM79">
        <v>1</v>
      </c>
      <c r="AN79" t="s">
        <v>238</v>
      </c>
      <c r="AO79" t="s">
        <v>239</v>
      </c>
      <c r="AQ79">
        <v>1</v>
      </c>
      <c r="AT79" s="1">
        <v>5.019675925925926E-2</v>
      </c>
      <c r="AU79">
        <v>101</v>
      </c>
      <c r="AV79" t="s">
        <v>240</v>
      </c>
      <c r="AW79">
        <v>102</v>
      </c>
      <c r="AX79" s="1">
        <v>5.5671296296296302E-3</v>
      </c>
      <c r="AY79">
        <v>113</v>
      </c>
      <c r="AZ79" s="1">
        <v>9.479166666666667E-3</v>
      </c>
      <c r="BA79">
        <v>111</v>
      </c>
      <c r="BB79" s="1">
        <v>1.1446759259259261E-2</v>
      </c>
      <c r="BC79">
        <v>105</v>
      </c>
      <c r="BD79" s="1">
        <v>1.6354166666666666E-2</v>
      </c>
      <c r="BE79">
        <v>103</v>
      </c>
      <c r="BF79" s="1">
        <v>1.9004629629629632E-2</v>
      </c>
      <c r="BG79">
        <v>104</v>
      </c>
      <c r="BH79" s="1">
        <v>2.3032407407407404E-2</v>
      </c>
      <c r="BI79">
        <v>107</v>
      </c>
      <c r="BJ79" s="1">
        <v>3.1817129629629633E-2</v>
      </c>
      <c r="BK79">
        <v>106</v>
      </c>
      <c r="BL79" s="1">
        <v>3.3773148148148149E-2</v>
      </c>
      <c r="BM79">
        <v>124</v>
      </c>
      <c r="BN79" s="1">
        <v>3.8344907407407411E-2</v>
      </c>
      <c r="BO79">
        <v>123</v>
      </c>
      <c r="BP79" s="1">
        <v>4.4618055555555557E-2</v>
      </c>
    </row>
    <row r="80" spans="1:96" x14ac:dyDescent="0.2">
      <c r="A80">
        <v>79</v>
      </c>
      <c r="B80">
        <v>1601879</v>
      </c>
      <c r="D80" t="s">
        <v>196</v>
      </c>
      <c r="E80" t="s">
        <v>258</v>
      </c>
      <c r="G80" t="s">
        <v>236</v>
      </c>
      <c r="I80">
        <v>0</v>
      </c>
      <c r="J80" s="1">
        <v>0</v>
      </c>
      <c r="K80" s="1">
        <v>5.8043981481481481E-2</v>
      </c>
      <c r="L80" s="1">
        <v>5.8043981481481481E-2</v>
      </c>
      <c r="M80">
        <v>0</v>
      </c>
      <c r="N80">
        <v>1</v>
      </c>
      <c r="O80" t="s">
        <v>237</v>
      </c>
      <c r="P80" t="s">
        <v>237</v>
      </c>
      <c r="R80">
        <v>1</v>
      </c>
      <c r="S80" t="s">
        <v>237</v>
      </c>
      <c r="T80" t="s">
        <v>238</v>
      </c>
      <c r="AJ80">
        <v>0</v>
      </c>
      <c r="AK80">
        <v>0</v>
      </c>
      <c r="AL80">
        <v>0</v>
      </c>
      <c r="AM80">
        <v>1</v>
      </c>
      <c r="AN80" t="s">
        <v>238</v>
      </c>
      <c r="AO80" t="s">
        <v>239</v>
      </c>
      <c r="AQ80">
        <v>1</v>
      </c>
      <c r="AR80">
        <v>19</v>
      </c>
      <c r="AT80" s="1">
        <v>5.8043981481481481E-2</v>
      </c>
      <c r="AU80">
        <v>101</v>
      </c>
      <c r="AV80" s="1">
        <v>5.1631944444444446E-2</v>
      </c>
      <c r="AW80">
        <v>108</v>
      </c>
      <c r="AX80" s="1">
        <v>1.9328703703703704E-3</v>
      </c>
      <c r="AY80">
        <v>109</v>
      </c>
      <c r="AZ80" s="1">
        <v>5.1273148148148146E-3</v>
      </c>
      <c r="BA80">
        <v>102</v>
      </c>
      <c r="BB80" s="1">
        <v>7.0023148148148154E-3</v>
      </c>
      <c r="BC80">
        <v>114</v>
      </c>
      <c r="BD80" s="1">
        <v>9.3171296296296283E-3</v>
      </c>
      <c r="BE80">
        <v>113</v>
      </c>
      <c r="BF80" s="1">
        <v>1.1284722222222222E-2</v>
      </c>
      <c r="BG80">
        <v>130</v>
      </c>
      <c r="BH80" s="1">
        <v>1.1898148148148149E-2</v>
      </c>
      <c r="BI80">
        <v>104</v>
      </c>
      <c r="BJ80" s="1">
        <v>1.4363425925925925E-2</v>
      </c>
      <c r="BK80">
        <v>129</v>
      </c>
      <c r="BL80" s="1">
        <v>1.5243055555555557E-2</v>
      </c>
      <c r="BM80">
        <v>103</v>
      </c>
      <c r="BN80" s="1">
        <v>1.726851851851852E-2</v>
      </c>
      <c r="BO80">
        <v>112</v>
      </c>
      <c r="BP80" s="1">
        <v>1.8738425925925926E-2</v>
      </c>
      <c r="BQ80">
        <v>105</v>
      </c>
      <c r="BR80" s="1">
        <v>2.0347222222222221E-2</v>
      </c>
      <c r="BS80">
        <v>124</v>
      </c>
      <c r="BT80" s="1">
        <v>2.3634259259259258E-2</v>
      </c>
      <c r="BU80">
        <v>115</v>
      </c>
      <c r="BV80" s="1">
        <v>2.6412037037037036E-2</v>
      </c>
      <c r="BW80">
        <v>117</v>
      </c>
      <c r="BX80" s="1">
        <v>2.8113425925925927E-2</v>
      </c>
      <c r="BY80">
        <v>116</v>
      </c>
      <c r="BZ80" s="1">
        <v>2.974537037037037E-2</v>
      </c>
      <c r="CA80">
        <v>110</v>
      </c>
      <c r="CB80" s="1">
        <v>3.3576388888888892E-2</v>
      </c>
      <c r="CC80">
        <v>126</v>
      </c>
      <c r="CD80" s="1">
        <v>3.7152777777777778E-2</v>
      </c>
      <c r="CE80">
        <v>106</v>
      </c>
      <c r="CF80" s="1">
        <v>3.7256944444444447E-2</v>
      </c>
      <c r="CG80">
        <v>107</v>
      </c>
      <c r="CH80" s="1">
        <v>3.9120370370370368E-2</v>
      </c>
      <c r="CI80">
        <v>118</v>
      </c>
      <c r="CJ80" s="1">
        <v>4.1041666666666664E-2</v>
      </c>
      <c r="CK80">
        <v>119</v>
      </c>
      <c r="CL80" s="1">
        <v>4.2407407407407401E-2</v>
      </c>
      <c r="CM80">
        <v>111</v>
      </c>
      <c r="CN80" s="1">
        <v>4.760416666666667E-2</v>
      </c>
      <c r="CO80">
        <v>123</v>
      </c>
      <c r="CP80" s="1">
        <v>4.9687499999999996E-2</v>
      </c>
    </row>
    <row r="81" spans="1:96" x14ac:dyDescent="0.2">
      <c r="A81">
        <v>80</v>
      </c>
      <c r="B81">
        <v>1601880</v>
      </c>
      <c r="D81" t="s">
        <v>198</v>
      </c>
      <c r="E81" t="s">
        <v>198</v>
      </c>
      <c r="G81" t="s">
        <v>236</v>
      </c>
      <c r="I81">
        <v>0</v>
      </c>
      <c r="J81" s="1">
        <v>0</v>
      </c>
      <c r="K81" s="1">
        <v>5.6689814814814811E-2</v>
      </c>
      <c r="L81" s="1">
        <v>5.6689814814814811E-2</v>
      </c>
      <c r="M81">
        <v>0</v>
      </c>
      <c r="N81">
        <v>1</v>
      </c>
      <c r="O81" t="s">
        <v>237</v>
      </c>
      <c r="P81" t="s">
        <v>237</v>
      </c>
      <c r="R81">
        <v>1</v>
      </c>
      <c r="S81" t="s">
        <v>237</v>
      </c>
      <c r="T81" t="s">
        <v>238</v>
      </c>
      <c r="AJ81">
        <v>0</v>
      </c>
      <c r="AK81">
        <v>0</v>
      </c>
      <c r="AL81">
        <v>0</v>
      </c>
      <c r="AM81">
        <v>1</v>
      </c>
      <c r="AN81" t="s">
        <v>238</v>
      </c>
      <c r="AO81" t="s">
        <v>239</v>
      </c>
      <c r="AQ81">
        <v>1</v>
      </c>
      <c r="AR81">
        <v>10</v>
      </c>
      <c r="AT81" s="1">
        <v>5.6689814814814811E-2</v>
      </c>
      <c r="AU81">
        <v>101</v>
      </c>
      <c r="AV81" s="1">
        <v>5.3113425925925932E-2</v>
      </c>
      <c r="AW81">
        <v>109</v>
      </c>
      <c r="AX81" s="1">
        <v>4.3749999999999995E-3</v>
      </c>
      <c r="AY81">
        <v>102</v>
      </c>
      <c r="AZ81" s="1">
        <v>7.9398148148148145E-3</v>
      </c>
      <c r="BA81">
        <v>104</v>
      </c>
      <c r="BB81" s="1">
        <v>1.5347222222222222E-2</v>
      </c>
      <c r="BC81">
        <v>129</v>
      </c>
      <c r="BD81" s="1">
        <v>1.7395833333333336E-2</v>
      </c>
      <c r="BE81">
        <v>103</v>
      </c>
      <c r="BF81" s="1">
        <v>2.0532407407407405E-2</v>
      </c>
      <c r="BG81">
        <v>120</v>
      </c>
      <c r="BH81" s="1">
        <v>2.3078703703703702E-2</v>
      </c>
      <c r="BI81">
        <v>112</v>
      </c>
      <c r="BJ81" s="1">
        <v>2.494212962962963E-2</v>
      </c>
      <c r="BK81">
        <v>105</v>
      </c>
      <c r="BL81" s="1">
        <v>2.7951388888888887E-2</v>
      </c>
      <c r="BM81">
        <v>121</v>
      </c>
      <c r="BN81" s="1">
        <v>3.4351851851851849E-2</v>
      </c>
      <c r="BO81">
        <v>124</v>
      </c>
      <c r="BP81" s="1">
        <v>3.8842592592592588E-2</v>
      </c>
      <c r="BQ81">
        <v>110</v>
      </c>
      <c r="BR81" s="1">
        <v>4.387731481481482E-2</v>
      </c>
      <c r="BS81">
        <v>127</v>
      </c>
      <c r="BT81" s="1">
        <v>4.898148148148148E-2</v>
      </c>
    </row>
    <row r="82" spans="1:96" x14ac:dyDescent="0.2">
      <c r="A82">
        <v>81</v>
      </c>
      <c r="B82">
        <v>1601881</v>
      </c>
      <c r="D82" t="s">
        <v>199</v>
      </c>
      <c r="E82" t="s">
        <v>241</v>
      </c>
      <c r="G82" t="s">
        <v>236</v>
      </c>
      <c r="I82">
        <v>0</v>
      </c>
      <c r="J82" s="1">
        <v>0</v>
      </c>
      <c r="K82" s="1">
        <v>4.9560185185185186E-2</v>
      </c>
      <c r="L82" s="1">
        <v>4.9560185185185186E-2</v>
      </c>
      <c r="M82">
        <v>0</v>
      </c>
      <c r="N82">
        <v>1</v>
      </c>
      <c r="O82" t="s">
        <v>237</v>
      </c>
      <c r="P82" t="s">
        <v>237</v>
      </c>
      <c r="R82">
        <v>1</v>
      </c>
      <c r="S82" t="s">
        <v>237</v>
      </c>
      <c r="T82" t="s">
        <v>238</v>
      </c>
      <c r="AJ82">
        <v>0</v>
      </c>
      <c r="AK82">
        <v>0</v>
      </c>
      <c r="AL82">
        <v>0</v>
      </c>
      <c r="AM82">
        <v>1</v>
      </c>
      <c r="AN82" t="s">
        <v>238</v>
      </c>
      <c r="AO82" t="s">
        <v>239</v>
      </c>
      <c r="AQ82">
        <v>1</v>
      </c>
      <c r="AR82">
        <v>1</v>
      </c>
      <c r="AT82" s="1">
        <v>4.9560185185185186E-2</v>
      </c>
      <c r="AU82">
        <v>101</v>
      </c>
      <c r="AV82" s="1">
        <v>4.5289351851851851E-2</v>
      </c>
      <c r="AW82">
        <v>108</v>
      </c>
      <c r="AX82" s="1">
        <v>3.7152777777777774E-3</v>
      </c>
      <c r="AY82">
        <v>109</v>
      </c>
      <c r="AZ82" s="1">
        <v>7.905092592592592E-3</v>
      </c>
      <c r="BA82">
        <v>102</v>
      </c>
      <c r="BB82" s="1">
        <v>1.2256944444444444E-2</v>
      </c>
      <c r="BC82">
        <v>114</v>
      </c>
      <c r="BD82" s="1">
        <v>1.7187499999999998E-2</v>
      </c>
      <c r="BE82">
        <v>113</v>
      </c>
      <c r="BF82" s="1">
        <v>2.0219907407407409E-2</v>
      </c>
      <c r="BG82">
        <v>111</v>
      </c>
      <c r="BH82" s="1">
        <v>2.525462962962963E-2</v>
      </c>
      <c r="BI82">
        <v>126</v>
      </c>
      <c r="BJ82" s="1">
        <v>3.27662037037037E-2</v>
      </c>
      <c r="BK82">
        <v>106</v>
      </c>
      <c r="BL82" s="1">
        <v>3.2870370370370376E-2</v>
      </c>
      <c r="BM82">
        <v>107</v>
      </c>
      <c r="BN82" s="1">
        <v>3.5543981481481475E-2</v>
      </c>
      <c r="BO82">
        <v>118</v>
      </c>
      <c r="BP82" s="1">
        <v>3.8437499999999999E-2</v>
      </c>
      <c r="BQ82">
        <v>127</v>
      </c>
      <c r="BR82" s="1">
        <v>4.1030092592592597E-2</v>
      </c>
    </row>
    <row r="83" spans="1:96" x14ac:dyDescent="0.2">
      <c r="A83">
        <v>82</v>
      </c>
      <c r="B83">
        <v>1601882</v>
      </c>
      <c r="D83" t="s">
        <v>201</v>
      </c>
      <c r="E83" t="s">
        <v>202</v>
      </c>
      <c r="G83" t="s">
        <v>236</v>
      </c>
      <c r="I83">
        <v>0</v>
      </c>
      <c r="J83" s="1">
        <v>0</v>
      </c>
      <c r="K83" s="1">
        <v>5.634259259259259E-2</v>
      </c>
      <c r="L83" s="1">
        <v>5.634259259259259E-2</v>
      </c>
      <c r="M83">
        <v>0</v>
      </c>
      <c r="N83">
        <v>1</v>
      </c>
      <c r="O83" t="s">
        <v>237</v>
      </c>
      <c r="P83" t="s">
        <v>237</v>
      </c>
      <c r="R83">
        <v>1</v>
      </c>
      <c r="S83" t="s">
        <v>237</v>
      </c>
      <c r="T83" t="s">
        <v>238</v>
      </c>
      <c r="AJ83">
        <v>0</v>
      </c>
      <c r="AK83">
        <v>0</v>
      </c>
      <c r="AL83">
        <v>0</v>
      </c>
      <c r="AM83">
        <v>1</v>
      </c>
      <c r="AN83" t="s">
        <v>238</v>
      </c>
      <c r="AO83" t="s">
        <v>239</v>
      </c>
      <c r="AQ83">
        <v>1</v>
      </c>
      <c r="AR83">
        <v>7</v>
      </c>
      <c r="AT83" s="1">
        <v>5.634259259259259E-2</v>
      </c>
      <c r="AU83">
        <v>101</v>
      </c>
      <c r="AV83" s="1">
        <v>4.836805555555556E-2</v>
      </c>
      <c r="AW83">
        <v>109</v>
      </c>
      <c r="AX83" s="1">
        <v>4.0856481481481481E-3</v>
      </c>
      <c r="AY83">
        <v>102</v>
      </c>
      <c r="AZ83" s="1">
        <v>7.0949074074074074E-3</v>
      </c>
      <c r="BA83">
        <v>114</v>
      </c>
      <c r="BB83" s="1">
        <v>9.3518518518518525E-3</v>
      </c>
      <c r="BC83">
        <v>113</v>
      </c>
      <c r="BD83" s="1">
        <v>1.1701388888888891E-2</v>
      </c>
      <c r="BE83">
        <v>104</v>
      </c>
      <c r="BF83" s="1">
        <v>1.4085648148148151E-2</v>
      </c>
      <c r="BG83">
        <v>129</v>
      </c>
      <c r="BH83" s="1">
        <v>1.5069444444444443E-2</v>
      </c>
      <c r="BI83">
        <v>103</v>
      </c>
      <c r="BJ83" s="1">
        <v>1.7037037037037038E-2</v>
      </c>
      <c r="BK83">
        <v>112</v>
      </c>
      <c r="BL83" s="1">
        <v>1.9525462962962963E-2</v>
      </c>
      <c r="BM83">
        <v>120</v>
      </c>
      <c r="BN83" s="1">
        <v>2.0104166666666666E-2</v>
      </c>
      <c r="BO83">
        <v>124</v>
      </c>
      <c r="BP83" s="1">
        <v>2.2939814814814816E-2</v>
      </c>
      <c r="BQ83">
        <v>115</v>
      </c>
      <c r="BR83" s="1">
        <v>2.5347222222222219E-2</v>
      </c>
      <c r="BS83">
        <v>116</v>
      </c>
      <c r="BT83" s="1">
        <v>2.6516203703703698E-2</v>
      </c>
      <c r="BU83">
        <v>117</v>
      </c>
      <c r="BV83" s="1">
        <v>2.991898148148148E-2</v>
      </c>
      <c r="BW83">
        <v>110</v>
      </c>
      <c r="BX83" s="1">
        <v>3.3460648148148149E-2</v>
      </c>
      <c r="BY83">
        <v>106</v>
      </c>
      <c r="BZ83" s="1">
        <v>3.619212962962963E-2</v>
      </c>
      <c r="CA83">
        <v>126</v>
      </c>
      <c r="CB83" s="1">
        <v>3.72337962962963E-2</v>
      </c>
      <c r="CC83">
        <v>107</v>
      </c>
      <c r="CD83" s="1">
        <v>3.9166666666666662E-2</v>
      </c>
      <c r="CE83">
        <v>118</v>
      </c>
      <c r="CF83" s="1">
        <v>4.1006944444444443E-2</v>
      </c>
      <c r="CG83">
        <v>119</v>
      </c>
      <c r="CH83" s="1">
        <v>4.2199074074074076E-2</v>
      </c>
      <c r="CI83">
        <v>122</v>
      </c>
      <c r="CJ83" s="1">
        <v>4.6053240740740742E-2</v>
      </c>
      <c r="CK83">
        <v>123</v>
      </c>
      <c r="CL83" s="1">
        <v>4.9502314814814818E-2</v>
      </c>
      <c r="CM83">
        <v>108</v>
      </c>
      <c r="CN83" s="1">
        <v>5.1111111111111107E-2</v>
      </c>
    </row>
    <row r="84" spans="1:96" x14ac:dyDescent="0.2">
      <c r="A84">
        <v>83</v>
      </c>
      <c r="B84">
        <v>1601883</v>
      </c>
      <c r="D84" t="s">
        <v>203</v>
      </c>
      <c r="E84" t="s">
        <v>204</v>
      </c>
      <c r="G84" t="s">
        <v>236</v>
      </c>
      <c r="I84">
        <v>0</v>
      </c>
      <c r="J84" s="1">
        <v>0</v>
      </c>
      <c r="K84" s="1">
        <v>6.8148148148148138E-2</v>
      </c>
      <c r="L84" s="1">
        <v>6.8148148148148138E-2</v>
      </c>
      <c r="M84">
        <v>0</v>
      </c>
      <c r="N84">
        <v>1</v>
      </c>
      <c r="O84" t="s">
        <v>237</v>
      </c>
      <c r="P84" t="s">
        <v>237</v>
      </c>
      <c r="R84">
        <v>1</v>
      </c>
      <c r="S84" t="s">
        <v>237</v>
      </c>
      <c r="T84" t="s">
        <v>238</v>
      </c>
      <c r="AJ84">
        <v>0</v>
      </c>
      <c r="AK84">
        <v>0</v>
      </c>
      <c r="AL84">
        <v>0</v>
      </c>
      <c r="AM84">
        <v>1</v>
      </c>
      <c r="AN84" t="s">
        <v>238</v>
      </c>
      <c r="AO84" t="s">
        <v>239</v>
      </c>
      <c r="AQ84">
        <v>1</v>
      </c>
      <c r="AR84">
        <v>74</v>
      </c>
      <c r="AT84" s="1">
        <v>6.8148148148148138E-2</v>
      </c>
      <c r="AU84">
        <v>101</v>
      </c>
      <c r="AV84" s="1">
        <v>1.2210648148148146E-2</v>
      </c>
      <c r="AW84">
        <v>108</v>
      </c>
      <c r="AX84" s="1">
        <v>6.2037037037037043E-3</v>
      </c>
      <c r="AY84">
        <v>123</v>
      </c>
      <c r="AZ84" s="1">
        <v>8.819444444444444E-3</v>
      </c>
      <c r="BA84">
        <v>127</v>
      </c>
      <c r="BB84" s="1">
        <v>1.6354166666666666E-2</v>
      </c>
      <c r="BC84">
        <v>118</v>
      </c>
      <c r="BD84" s="1">
        <v>1.7997685185185186E-2</v>
      </c>
      <c r="BE84">
        <v>119</v>
      </c>
      <c r="BF84" s="1">
        <v>2.0601851851851854E-2</v>
      </c>
      <c r="BG84">
        <v>107</v>
      </c>
      <c r="BH84" s="1">
        <v>2.6643518518518521E-2</v>
      </c>
      <c r="BI84">
        <v>106</v>
      </c>
      <c r="BJ84" s="1">
        <v>2.974537037037037E-2</v>
      </c>
      <c r="BK84">
        <v>126</v>
      </c>
      <c r="BL84" s="1">
        <v>2.991898148148148E-2</v>
      </c>
      <c r="BM84">
        <v>110</v>
      </c>
      <c r="BN84" s="1">
        <v>3.3969907407407407E-2</v>
      </c>
      <c r="BO84">
        <v>115</v>
      </c>
      <c r="BP84" s="1">
        <v>3.7430555555555557E-2</v>
      </c>
      <c r="BQ84">
        <v>116</v>
      </c>
      <c r="BR84" s="1">
        <v>3.8912037037037037E-2</v>
      </c>
      <c r="BS84">
        <v>117</v>
      </c>
      <c r="BT84" s="1">
        <v>4.1238425925925921E-2</v>
      </c>
      <c r="BU84">
        <v>121</v>
      </c>
      <c r="BV84" s="1">
        <v>5.2615740740740741E-2</v>
      </c>
      <c r="BW84">
        <v>125</v>
      </c>
      <c r="BX84" s="1">
        <v>5.4849537037037037E-2</v>
      </c>
      <c r="BY84">
        <v>109</v>
      </c>
      <c r="BZ84" s="1">
        <v>6.6585648148148144E-2</v>
      </c>
    </row>
    <row r="85" spans="1:96" x14ac:dyDescent="0.2">
      <c r="A85">
        <v>84</v>
      </c>
      <c r="B85">
        <v>1701884</v>
      </c>
      <c r="D85" t="s">
        <v>235</v>
      </c>
      <c r="E85" t="s">
        <v>235</v>
      </c>
      <c r="G85" t="s">
        <v>236</v>
      </c>
      <c r="I85">
        <v>0</v>
      </c>
      <c r="J85" s="1">
        <v>0</v>
      </c>
      <c r="K85" s="1">
        <v>5.7384259259259253E-2</v>
      </c>
      <c r="L85" s="1">
        <v>5.7384259259259253E-2</v>
      </c>
      <c r="M85">
        <v>0</v>
      </c>
      <c r="N85">
        <v>1</v>
      </c>
      <c r="O85" t="s">
        <v>237</v>
      </c>
      <c r="P85" t="s">
        <v>237</v>
      </c>
      <c r="R85">
        <v>1</v>
      </c>
      <c r="S85" t="s">
        <v>237</v>
      </c>
      <c r="T85" t="s">
        <v>238</v>
      </c>
      <c r="AJ85">
        <v>0</v>
      </c>
      <c r="AK85">
        <v>0</v>
      </c>
      <c r="AL85">
        <v>0</v>
      </c>
      <c r="AM85">
        <v>1</v>
      </c>
      <c r="AN85" t="s">
        <v>238</v>
      </c>
      <c r="AO85" t="s">
        <v>239</v>
      </c>
      <c r="AQ85">
        <v>1</v>
      </c>
      <c r="AR85">
        <v>12</v>
      </c>
      <c r="AT85" s="1">
        <v>5.7384259259259253E-2</v>
      </c>
      <c r="AU85">
        <v>101</v>
      </c>
      <c r="AV85" s="1">
        <v>5.2997685185185182E-2</v>
      </c>
      <c r="AW85">
        <v>109</v>
      </c>
      <c r="AX85" s="1">
        <v>5.0578703703703706E-3</v>
      </c>
      <c r="AY85">
        <v>102</v>
      </c>
      <c r="AZ85" s="1">
        <v>8.1018518518518514E-3</v>
      </c>
      <c r="BA85">
        <v>104</v>
      </c>
      <c r="BB85" s="1">
        <v>1.2708333333333334E-2</v>
      </c>
      <c r="BC85">
        <v>129</v>
      </c>
      <c r="BD85" s="1">
        <v>1.4293981481481482E-2</v>
      </c>
      <c r="BE85">
        <v>103</v>
      </c>
      <c r="BF85" s="1">
        <v>1.6944444444444443E-2</v>
      </c>
      <c r="BG85">
        <v>112</v>
      </c>
      <c r="BH85" s="1">
        <v>1.9780092592592592E-2</v>
      </c>
      <c r="BI85">
        <v>105</v>
      </c>
      <c r="BJ85" s="1">
        <v>2.2314814814814815E-2</v>
      </c>
      <c r="BK85">
        <v>115</v>
      </c>
      <c r="BL85" s="1">
        <v>2.630787037037037E-2</v>
      </c>
      <c r="BM85">
        <v>116</v>
      </c>
      <c r="BN85" s="1">
        <v>2.7847222222222221E-2</v>
      </c>
      <c r="BO85">
        <v>117</v>
      </c>
      <c r="BP85" s="1">
        <v>3.125E-2</v>
      </c>
      <c r="BQ85">
        <v>110</v>
      </c>
      <c r="BR85" s="1">
        <v>3.4027777777777775E-2</v>
      </c>
      <c r="BS85">
        <v>106</v>
      </c>
      <c r="BT85" s="1">
        <v>3.8344907407407411E-2</v>
      </c>
      <c r="BU85">
        <v>107</v>
      </c>
      <c r="BV85" s="1">
        <v>4.1655092592592598E-2</v>
      </c>
      <c r="BW85">
        <v>118</v>
      </c>
      <c r="BX85" s="1">
        <v>4.4282407407407409E-2</v>
      </c>
      <c r="BY85">
        <v>119</v>
      </c>
      <c r="BZ85" s="1">
        <v>4.614583333333333E-2</v>
      </c>
      <c r="CA85">
        <v>127</v>
      </c>
      <c r="CB85" s="1">
        <v>5.0520833333333327E-2</v>
      </c>
      <c r="CC85">
        <v>128</v>
      </c>
      <c r="CD85" s="1">
        <v>5.3668981481481477E-2</v>
      </c>
      <c r="CE85">
        <v>108</v>
      </c>
      <c r="CF85" s="1">
        <v>5.5833333333333325E-2</v>
      </c>
    </row>
    <row r="86" spans="1:96" x14ac:dyDescent="0.2">
      <c r="A86">
        <v>85</v>
      </c>
      <c r="B86">
        <v>1601885</v>
      </c>
      <c r="D86" t="s">
        <v>205</v>
      </c>
      <c r="E86" t="s">
        <v>206</v>
      </c>
      <c r="G86" t="s">
        <v>236</v>
      </c>
      <c r="I86">
        <v>0</v>
      </c>
      <c r="J86" s="1">
        <v>0</v>
      </c>
      <c r="K86" s="1">
        <v>6.3148148148148148E-2</v>
      </c>
      <c r="L86" s="1">
        <v>6.3148148148148148E-2</v>
      </c>
      <c r="M86">
        <v>3</v>
      </c>
      <c r="N86">
        <v>1</v>
      </c>
      <c r="O86" t="s">
        <v>237</v>
      </c>
      <c r="P86" t="s">
        <v>237</v>
      </c>
      <c r="R86">
        <v>1</v>
      </c>
      <c r="S86" t="s">
        <v>237</v>
      </c>
      <c r="T86" t="s">
        <v>238</v>
      </c>
      <c r="AJ86">
        <v>0</v>
      </c>
      <c r="AK86">
        <v>0</v>
      </c>
      <c r="AL86">
        <v>0</v>
      </c>
      <c r="AM86">
        <v>1</v>
      </c>
      <c r="AN86" t="s">
        <v>238</v>
      </c>
      <c r="AO86" t="s">
        <v>239</v>
      </c>
      <c r="AQ86">
        <v>1</v>
      </c>
      <c r="AT86" s="1">
        <v>6.3148148148148148E-2</v>
      </c>
      <c r="AU86">
        <v>101</v>
      </c>
      <c r="AV86" t="s">
        <v>240</v>
      </c>
      <c r="AW86">
        <v>118</v>
      </c>
      <c r="AX86" s="1">
        <v>9.6527777777777775E-3</v>
      </c>
      <c r="AY86">
        <v>119</v>
      </c>
      <c r="AZ86" s="1">
        <v>1.2569444444444446E-2</v>
      </c>
      <c r="BA86">
        <v>107</v>
      </c>
      <c r="BB86" s="1">
        <v>1.6655092592592593E-2</v>
      </c>
      <c r="BC86">
        <v>106</v>
      </c>
      <c r="BD86" s="1">
        <v>1.9988425925925927E-2</v>
      </c>
      <c r="BE86">
        <v>126</v>
      </c>
      <c r="BF86" s="1">
        <v>2.071759259259259E-2</v>
      </c>
      <c r="BG86">
        <v>115</v>
      </c>
      <c r="BH86" s="1">
        <v>2.34375E-2</v>
      </c>
      <c r="BI86">
        <v>117</v>
      </c>
      <c r="BJ86" s="1">
        <v>2.5347222222222219E-2</v>
      </c>
      <c r="BK86">
        <v>116</v>
      </c>
      <c r="BL86" s="1">
        <v>2.7951388888888887E-2</v>
      </c>
      <c r="BM86">
        <v>124</v>
      </c>
      <c r="BN86" s="1">
        <v>3.349537037037037E-2</v>
      </c>
      <c r="BO86">
        <v>112</v>
      </c>
      <c r="BP86" s="1">
        <v>3.8287037037037036E-2</v>
      </c>
      <c r="BQ86">
        <v>105</v>
      </c>
      <c r="BR86" s="1">
        <v>4.0729166666666664E-2</v>
      </c>
      <c r="BS86">
        <v>111</v>
      </c>
      <c r="BT86" s="1">
        <v>4.6608796296296294E-2</v>
      </c>
      <c r="BU86">
        <v>123</v>
      </c>
      <c r="BV86" s="1">
        <v>5.0740740740740746E-2</v>
      </c>
      <c r="BW86">
        <v>113</v>
      </c>
      <c r="BX86" s="1">
        <v>5.4641203703703706E-2</v>
      </c>
      <c r="BY86">
        <v>102</v>
      </c>
      <c r="BZ86" s="1">
        <v>5.8645833333333335E-2</v>
      </c>
    </row>
    <row r="87" spans="1:96" x14ac:dyDescent="0.2">
      <c r="A87">
        <v>86</v>
      </c>
      <c r="B87">
        <v>1601786</v>
      </c>
      <c r="D87" t="s">
        <v>207</v>
      </c>
      <c r="E87" t="s">
        <v>208</v>
      </c>
      <c r="G87" t="s">
        <v>236</v>
      </c>
      <c r="I87">
        <v>0</v>
      </c>
      <c r="J87" s="1">
        <v>0</v>
      </c>
      <c r="K87" s="1">
        <v>5.949074074074074E-2</v>
      </c>
      <c r="L87" s="1">
        <v>5.949074074074074E-2</v>
      </c>
      <c r="M87">
        <v>3</v>
      </c>
      <c r="N87">
        <v>1</v>
      </c>
      <c r="O87" t="s">
        <v>237</v>
      </c>
      <c r="P87" t="s">
        <v>237</v>
      </c>
      <c r="R87">
        <v>1</v>
      </c>
      <c r="S87" t="s">
        <v>237</v>
      </c>
      <c r="T87" t="s">
        <v>238</v>
      </c>
      <c r="AJ87">
        <v>0</v>
      </c>
      <c r="AK87">
        <v>0</v>
      </c>
      <c r="AL87">
        <v>0</v>
      </c>
      <c r="AM87">
        <v>1</v>
      </c>
      <c r="AN87" t="s">
        <v>238</v>
      </c>
      <c r="AO87" t="s">
        <v>239</v>
      </c>
      <c r="AQ87">
        <v>1</v>
      </c>
      <c r="AT87" s="1">
        <v>5.949074074074074E-2</v>
      </c>
      <c r="AU87">
        <v>101</v>
      </c>
      <c r="AV87" t="s">
        <v>240</v>
      </c>
      <c r="AW87">
        <v>109</v>
      </c>
      <c r="AX87" s="1">
        <v>2.9166666666666668E-3</v>
      </c>
      <c r="AY87">
        <v>102</v>
      </c>
      <c r="AZ87" s="1">
        <v>5.4398148148148149E-3</v>
      </c>
      <c r="BA87">
        <v>113</v>
      </c>
      <c r="BB87" s="1">
        <v>8.9814814814814809E-3</v>
      </c>
      <c r="BC87">
        <v>130</v>
      </c>
      <c r="BD87" s="1">
        <v>1.0381944444444444E-2</v>
      </c>
      <c r="BE87">
        <v>104</v>
      </c>
      <c r="BF87" s="1">
        <v>1.3020833333333334E-2</v>
      </c>
      <c r="BG87">
        <v>129</v>
      </c>
      <c r="BH87" s="1">
        <v>1.4340277777777776E-2</v>
      </c>
      <c r="BI87">
        <v>103</v>
      </c>
      <c r="BJ87" s="1">
        <v>1.6030092592592592E-2</v>
      </c>
      <c r="BK87">
        <v>120</v>
      </c>
      <c r="BL87" s="1">
        <v>1.7881944444444443E-2</v>
      </c>
      <c r="BM87">
        <v>112</v>
      </c>
      <c r="BN87" s="1">
        <v>1.8680555555555554E-2</v>
      </c>
      <c r="BO87">
        <v>105</v>
      </c>
      <c r="BP87" s="1">
        <v>2.0266203703703703E-2</v>
      </c>
      <c r="BQ87">
        <v>121</v>
      </c>
      <c r="BR87" s="1">
        <v>2.1956018518518517E-2</v>
      </c>
      <c r="BS87">
        <v>115</v>
      </c>
      <c r="BT87" s="1">
        <v>2.5185185185185185E-2</v>
      </c>
      <c r="BU87">
        <v>116</v>
      </c>
      <c r="BV87" s="1">
        <v>2.8321759259259258E-2</v>
      </c>
      <c r="BW87">
        <v>117</v>
      </c>
      <c r="BX87" s="1">
        <v>3.0046296296296297E-2</v>
      </c>
      <c r="BY87">
        <v>115</v>
      </c>
      <c r="BZ87" s="1">
        <v>3.1377314814814809E-2</v>
      </c>
      <c r="CA87">
        <v>110</v>
      </c>
      <c r="CB87" s="1">
        <v>3.4108796296296297E-2</v>
      </c>
      <c r="CC87">
        <v>124</v>
      </c>
      <c r="CD87" s="1">
        <v>3.7592592592592594E-2</v>
      </c>
      <c r="CE87">
        <v>106</v>
      </c>
      <c r="CF87" s="1">
        <v>4.2129629629629628E-2</v>
      </c>
      <c r="CG87">
        <v>107</v>
      </c>
      <c r="CH87" s="1">
        <v>4.5555555555555551E-2</v>
      </c>
      <c r="CI87">
        <v>118</v>
      </c>
      <c r="CJ87" s="1">
        <v>4.7175925925925927E-2</v>
      </c>
      <c r="CK87">
        <v>119</v>
      </c>
      <c r="CL87" s="1">
        <v>4.8611111111111112E-2</v>
      </c>
      <c r="CM87">
        <v>122</v>
      </c>
      <c r="CN87" s="1">
        <v>5.1921296296296299E-2</v>
      </c>
      <c r="CO87">
        <v>123</v>
      </c>
      <c r="CP87" s="1">
        <v>5.4780092592592589E-2</v>
      </c>
      <c r="CQ87">
        <v>108</v>
      </c>
      <c r="CR87" s="1">
        <v>5.7789351851851856E-2</v>
      </c>
    </row>
    <row r="88" spans="1:96" x14ac:dyDescent="0.2">
      <c r="A88">
        <v>87</v>
      </c>
      <c r="B88">
        <v>1601787</v>
      </c>
      <c r="D88" t="s">
        <v>209</v>
      </c>
      <c r="E88" t="s">
        <v>259</v>
      </c>
      <c r="G88" t="s">
        <v>236</v>
      </c>
      <c r="I88">
        <v>0</v>
      </c>
      <c r="J88" s="1">
        <v>0</v>
      </c>
      <c r="K88" s="1">
        <v>6.1087962962962962E-2</v>
      </c>
      <c r="L88" s="1">
        <v>6.1087962962962962E-2</v>
      </c>
      <c r="M88">
        <v>3</v>
      </c>
      <c r="N88">
        <v>1</v>
      </c>
      <c r="O88" t="s">
        <v>237</v>
      </c>
      <c r="P88" t="s">
        <v>237</v>
      </c>
      <c r="R88">
        <v>1</v>
      </c>
      <c r="S88" t="s">
        <v>237</v>
      </c>
      <c r="T88" t="s">
        <v>238</v>
      </c>
      <c r="AJ88">
        <v>0</v>
      </c>
      <c r="AK88">
        <v>0</v>
      </c>
      <c r="AL88">
        <v>0</v>
      </c>
      <c r="AM88">
        <v>1</v>
      </c>
      <c r="AN88" t="s">
        <v>238</v>
      </c>
      <c r="AO88" t="s">
        <v>239</v>
      </c>
      <c r="AQ88">
        <v>1</v>
      </c>
      <c r="AT88" s="1">
        <v>6.1087962962962962E-2</v>
      </c>
      <c r="AU88">
        <v>101</v>
      </c>
      <c r="AV88" t="s">
        <v>240</v>
      </c>
      <c r="AW88">
        <v>109</v>
      </c>
      <c r="AX88" s="1">
        <v>9.479166666666667E-3</v>
      </c>
      <c r="AY88">
        <v>102</v>
      </c>
      <c r="AZ88" s="1">
        <v>1.3206018518518518E-2</v>
      </c>
      <c r="BA88">
        <v>104</v>
      </c>
      <c r="BB88" s="1">
        <v>1.8206018518518517E-2</v>
      </c>
      <c r="BC88">
        <v>129</v>
      </c>
      <c r="BD88" s="1">
        <v>2.1701388888888892E-2</v>
      </c>
      <c r="BE88">
        <v>103</v>
      </c>
      <c r="BF88" s="1">
        <v>2.4409722222222222E-2</v>
      </c>
      <c r="BG88">
        <v>113</v>
      </c>
      <c r="BH88" s="1">
        <v>2.855324074074074E-2</v>
      </c>
      <c r="BI88">
        <v>114</v>
      </c>
      <c r="BJ88" s="1">
        <v>3.2349537037037038E-2</v>
      </c>
      <c r="BK88">
        <v>111</v>
      </c>
      <c r="BL88" s="1">
        <v>3.6180555555555556E-2</v>
      </c>
      <c r="BM88">
        <v>125</v>
      </c>
      <c r="BN88" s="1">
        <v>3.9976851851851854E-2</v>
      </c>
      <c r="BO88">
        <v>121</v>
      </c>
      <c r="BP88" s="1">
        <v>4.2175925925925922E-2</v>
      </c>
      <c r="BQ88">
        <v>105</v>
      </c>
      <c r="BR88" s="1">
        <v>4.5729166666666661E-2</v>
      </c>
      <c r="BS88">
        <v>124</v>
      </c>
      <c r="BT88" s="1">
        <v>4.9895833333333334E-2</v>
      </c>
    </row>
    <row r="89" spans="1:96" x14ac:dyDescent="0.2">
      <c r="A89">
        <v>88</v>
      </c>
      <c r="B89">
        <v>1701888</v>
      </c>
      <c r="D89" t="s">
        <v>211</v>
      </c>
      <c r="E89" t="s">
        <v>260</v>
      </c>
      <c r="G89" t="s">
        <v>236</v>
      </c>
      <c r="I89">
        <v>0</v>
      </c>
      <c r="J89" s="1">
        <v>0</v>
      </c>
      <c r="K89" s="1">
        <v>5.9537037037037034E-2</v>
      </c>
      <c r="L89" s="1">
        <v>5.9537037037037034E-2</v>
      </c>
      <c r="M89">
        <v>0</v>
      </c>
      <c r="N89">
        <v>1</v>
      </c>
      <c r="O89" t="s">
        <v>237</v>
      </c>
      <c r="P89" t="s">
        <v>237</v>
      </c>
      <c r="R89">
        <v>1</v>
      </c>
      <c r="S89" t="s">
        <v>237</v>
      </c>
      <c r="T89" t="s">
        <v>238</v>
      </c>
      <c r="AJ89">
        <v>0</v>
      </c>
      <c r="AK89">
        <v>0</v>
      </c>
      <c r="AL89">
        <v>0</v>
      </c>
      <c r="AM89">
        <v>1</v>
      </c>
      <c r="AN89" t="s">
        <v>238</v>
      </c>
      <c r="AO89" t="s">
        <v>239</v>
      </c>
      <c r="AQ89">
        <v>1</v>
      </c>
      <c r="AR89">
        <v>29</v>
      </c>
      <c r="AT89" s="1">
        <v>5.9537037037037034E-2</v>
      </c>
      <c r="AU89">
        <v>101</v>
      </c>
      <c r="AV89" s="1">
        <v>8.9351851851851866E-3</v>
      </c>
      <c r="AW89">
        <v>128</v>
      </c>
      <c r="AX89" s="1">
        <v>8.4027777777777781E-3</v>
      </c>
      <c r="AY89">
        <v>122</v>
      </c>
      <c r="AZ89" s="1">
        <v>1.2777777777777777E-2</v>
      </c>
      <c r="BA89">
        <v>119</v>
      </c>
      <c r="BB89" s="1">
        <v>1.7696759259259259E-2</v>
      </c>
      <c r="BC89">
        <v>118</v>
      </c>
      <c r="BD89" s="1">
        <v>1.9351851851851853E-2</v>
      </c>
      <c r="BE89">
        <v>107</v>
      </c>
      <c r="BF89" s="1">
        <v>2.1840277777777778E-2</v>
      </c>
      <c r="BG89">
        <v>106</v>
      </c>
      <c r="BH89" s="1">
        <v>2.5439814814814814E-2</v>
      </c>
      <c r="BI89">
        <v>110</v>
      </c>
      <c r="BJ89" s="1">
        <v>2.946759259259259E-2</v>
      </c>
      <c r="BK89">
        <v>115</v>
      </c>
      <c r="BL89" s="1">
        <v>3.2384259259259258E-2</v>
      </c>
      <c r="BM89">
        <v>124</v>
      </c>
      <c r="BN89" s="1">
        <v>3.5868055555555556E-2</v>
      </c>
      <c r="BO89">
        <v>105</v>
      </c>
      <c r="BP89" s="1">
        <v>4.4224537037037041E-2</v>
      </c>
      <c r="BQ89">
        <v>125</v>
      </c>
      <c r="BR89" s="1">
        <v>4.7592592592592596E-2</v>
      </c>
      <c r="BS89">
        <v>111</v>
      </c>
      <c r="BT89" s="1">
        <v>5.0601851851851849E-2</v>
      </c>
      <c r="BU89">
        <v>108</v>
      </c>
      <c r="BV89" s="1">
        <v>5.7569444444444444E-2</v>
      </c>
    </row>
    <row r="90" spans="1:96" x14ac:dyDescent="0.2">
      <c r="A90">
        <v>89</v>
      </c>
      <c r="B90">
        <v>1601789</v>
      </c>
      <c r="D90" t="s">
        <v>213</v>
      </c>
      <c r="E90" t="s">
        <v>261</v>
      </c>
      <c r="G90" t="s">
        <v>236</v>
      </c>
      <c r="I90">
        <v>0</v>
      </c>
      <c r="J90" s="1">
        <v>0</v>
      </c>
      <c r="K90" s="1">
        <v>5.9699074074074071E-2</v>
      </c>
      <c r="L90" s="1">
        <v>5.9699074074074071E-2</v>
      </c>
      <c r="M90">
        <v>0</v>
      </c>
      <c r="N90">
        <v>1</v>
      </c>
      <c r="O90" t="s">
        <v>237</v>
      </c>
      <c r="P90" t="s">
        <v>237</v>
      </c>
      <c r="R90">
        <v>1</v>
      </c>
      <c r="S90" t="s">
        <v>237</v>
      </c>
      <c r="T90" t="s">
        <v>238</v>
      </c>
      <c r="AJ90">
        <v>0</v>
      </c>
      <c r="AK90">
        <v>0</v>
      </c>
      <c r="AL90">
        <v>0</v>
      </c>
      <c r="AM90">
        <v>1</v>
      </c>
      <c r="AN90" t="s">
        <v>238</v>
      </c>
      <c r="AO90" t="s">
        <v>239</v>
      </c>
      <c r="AQ90">
        <v>1</v>
      </c>
      <c r="AR90">
        <v>33</v>
      </c>
      <c r="AT90" s="1">
        <v>5.9699074074074071E-2</v>
      </c>
      <c r="AU90">
        <v>101</v>
      </c>
      <c r="AV90" s="1">
        <v>1.0439814814814813E-2</v>
      </c>
      <c r="AW90">
        <v>108</v>
      </c>
      <c r="AX90" s="1">
        <v>5.7175925925925927E-3</v>
      </c>
      <c r="AY90">
        <v>128</v>
      </c>
      <c r="AZ90" s="1">
        <v>9.8842592592592576E-3</v>
      </c>
      <c r="BA90">
        <v>127</v>
      </c>
      <c r="BB90" s="1">
        <v>1.5208333333333332E-2</v>
      </c>
      <c r="BC90">
        <v>118</v>
      </c>
      <c r="BD90" s="1">
        <v>1.7789351851851851E-2</v>
      </c>
      <c r="BE90">
        <v>119</v>
      </c>
      <c r="BF90" s="1">
        <v>2.1550925925925928E-2</v>
      </c>
      <c r="BG90">
        <v>107</v>
      </c>
      <c r="BH90" s="1">
        <v>2.6562499999999999E-2</v>
      </c>
      <c r="BI90">
        <v>126</v>
      </c>
      <c r="BJ90" s="1">
        <v>2.9699074074074072E-2</v>
      </c>
      <c r="BK90">
        <v>106</v>
      </c>
      <c r="BL90" s="1">
        <v>2.9803240740740741E-2</v>
      </c>
      <c r="BM90">
        <v>115</v>
      </c>
      <c r="BN90" s="1">
        <v>3.3506944444444443E-2</v>
      </c>
      <c r="BO90">
        <v>116</v>
      </c>
      <c r="BP90" s="1">
        <v>3.4814814814814812E-2</v>
      </c>
      <c r="BQ90">
        <v>117</v>
      </c>
      <c r="BR90" s="1">
        <v>3.712962962962963E-2</v>
      </c>
      <c r="BS90">
        <v>124</v>
      </c>
      <c r="BT90" s="1">
        <v>4.3530092592592599E-2</v>
      </c>
      <c r="BU90">
        <v>121</v>
      </c>
      <c r="BV90" s="1">
        <v>4.8668981481481487E-2</v>
      </c>
    </row>
    <row r="91" spans="1:96" x14ac:dyDescent="0.2">
      <c r="A91">
        <v>90</v>
      </c>
      <c r="B91">
        <v>1701790</v>
      </c>
      <c r="D91" t="s">
        <v>215</v>
      </c>
      <c r="E91" t="s">
        <v>216</v>
      </c>
      <c r="G91" t="s">
        <v>236</v>
      </c>
      <c r="I91">
        <v>0</v>
      </c>
      <c r="J91" s="1">
        <v>0</v>
      </c>
      <c r="K91" s="1">
        <v>6.1562499999999999E-2</v>
      </c>
      <c r="L91" s="1">
        <v>6.1562499999999999E-2</v>
      </c>
      <c r="M91">
        <v>0</v>
      </c>
      <c r="N91">
        <v>1</v>
      </c>
      <c r="O91" t="s">
        <v>237</v>
      </c>
      <c r="P91" t="s">
        <v>237</v>
      </c>
      <c r="R91">
        <v>1</v>
      </c>
      <c r="S91" t="s">
        <v>237</v>
      </c>
      <c r="T91" t="s">
        <v>238</v>
      </c>
      <c r="AJ91">
        <v>0</v>
      </c>
      <c r="AK91">
        <v>0</v>
      </c>
      <c r="AL91">
        <v>0</v>
      </c>
      <c r="AM91">
        <v>1</v>
      </c>
      <c r="AN91" t="s">
        <v>238</v>
      </c>
      <c r="AO91" t="s">
        <v>239</v>
      </c>
      <c r="AQ91">
        <v>1</v>
      </c>
      <c r="AR91">
        <v>55</v>
      </c>
      <c r="AT91" s="1">
        <v>6.1562499999999999E-2</v>
      </c>
      <c r="AU91">
        <v>101</v>
      </c>
      <c r="AV91" s="1">
        <v>7.5231481481481477E-3</v>
      </c>
      <c r="AW91">
        <v>118</v>
      </c>
      <c r="AX91" s="1">
        <v>1.2731481481481481E-2</v>
      </c>
      <c r="AY91">
        <v>119</v>
      </c>
      <c r="AZ91" s="1">
        <v>1.4305555555555557E-2</v>
      </c>
      <c r="BA91">
        <v>122</v>
      </c>
      <c r="BB91" s="1">
        <v>1.9027777777777779E-2</v>
      </c>
      <c r="BC91">
        <v>107</v>
      </c>
      <c r="BD91" s="1">
        <v>2.1956018518518517E-2</v>
      </c>
      <c r="BE91">
        <v>106</v>
      </c>
      <c r="BF91" s="1">
        <v>2.4050925925925924E-2</v>
      </c>
      <c r="BG91">
        <v>110</v>
      </c>
      <c r="BH91" s="1">
        <v>2.7731481481481478E-2</v>
      </c>
      <c r="BI91">
        <v>117</v>
      </c>
      <c r="BJ91" s="1">
        <v>3.5312500000000004E-2</v>
      </c>
      <c r="BK91">
        <v>115</v>
      </c>
      <c r="BL91" s="1">
        <v>3.8148148148148146E-2</v>
      </c>
      <c r="BM91">
        <v>116</v>
      </c>
      <c r="BN91" s="1">
        <v>3.9004629629629632E-2</v>
      </c>
      <c r="BO91">
        <v>121</v>
      </c>
      <c r="BP91" s="1">
        <v>4.5810185185185183E-2</v>
      </c>
      <c r="BQ91">
        <v>111</v>
      </c>
      <c r="BR91" s="1">
        <v>4.8946759259259259E-2</v>
      </c>
      <c r="BS91">
        <v>114</v>
      </c>
      <c r="BT91" s="1">
        <v>5.2013888888888887E-2</v>
      </c>
      <c r="BU91">
        <v>102</v>
      </c>
      <c r="BV91" s="1">
        <v>5.634259259259259E-2</v>
      </c>
      <c r="BW91">
        <v>109</v>
      </c>
      <c r="BX91" s="1">
        <v>5.950231481481482E-2</v>
      </c>
    </row>
    <row r="92" spans="1:96" x14ac:dyDescent="0.2">
      <c r="A92">
        <v>91</v>
      </c>
      <c r="B92">
        <v>1601791</v>
      </c>
      <c r="D92" t="s">
        <v>217</v>
      </c>
      <c r="E92" t="s">
        <v>217</v>
      </c>
      <c r="G92" t="s">
        <v>236</v>
      </c>
      <c r="I92">
        <v>0</v>
      </c>
      <c r="J92" s="1">
        <v>0</v>
      </c>
      <c r="K92" s="1">
        <v>6.1388888888888889E-2</v>
      </c>
      <c r="L92" s="1">
        <v>6.1388888888888889E-2</v>
      </c>
      <c r="M92">
        <v>0</v>
      </c>
      <c r="N92">
        <v>1</v>
      </c>
      <c r="O92" t="s">
        <v>237</v>
      </c>
      <c r="P92" t="s">
        <v>237</v>
      </c>
      <c r="R92">
        <v>1</v>
      </c>
      <c r="S92" t="s">
        <v>237</v>
      </c>
      <c r="T92" t="s">
        <v>238</v>
      </c>
      <c r="AJ92">
        <v>0</v>
      </c>
      <c r="AK92">
        <v>0</v>
      </c>
      <c r="AL92">
        <v>0</v>
      </c>
      <c r="AM92">
        <v>1</v>
      </c>
      <c r="AN92" t="s">
        <v>238</v>
      </c>
      <c r="AO92" t="s">
        <v>239</v>
      </c>
      <c r="AQ92">
        <v>1</v>
      </c>
      <c r="AR92">
        <v>52</v>
      </c>
      <c r="AT92" s="1">
        <v>6.1388888888888889E-2</v>
      </c>
      <c r="AU92">
        <v>101</v>
      </c>
      <c r="AV92" s="1">
        <v>5.9108796296296291E-2</v>
      </c>
      <c r="AW92">
        <v>108</v>
      </c>
      <c r="AX92" s="1">
        <v>4.6643518518518518E-3</v>
      </c>
      <c r="AY92">
        <v>109</v>
      </c>
      <c r="AZ92" s="1">
        <v>7.8240740740740753E-3</v>
      </c>
      <c r="BA92">
        <v>102</v>
      </c>
      <c r="BB92" s="1">
        <v>1.03125E-2</v>
      </c>
      <c r="BC92">
        <v>114</v>
      </c>
      <c r="BD92" s="1">
        <v>1.3414351851851851E-2</v>
      </c>
      <c r="BE92">
        <v>123</v>
      </c>
      <c r="BF92" s="1">
        <v>1.4918981481481483E-2</v>
      </c>
      <c r="BG92">
        <v>123</v>
      </c>
      <c r="BH92" s="1">
        <v>1.5023148148148148E-2</v>
      </c>
      <c r="BI92">
        <v>111</v>
      </c>
      <c r="BJ92" s="1">
        <v>1.7835648148148149E-2</v>
      </c>
      <c r="BK92">
        <v>113</v>
      </c>
      <c r="BL92" s="1">
        <v>2.0925925925925928E-2</v>
      </c>
      <c r="BM92">
        <v>130</v>
      </c>
      <c r="BN92" s="1">
        <v>2.193287037037037E-2</v>
      </c>
      <c r="BO92">
        <v>104</v>
      </c>
      <c r="BP92" s="1">
        <v>2.3750000000000004E-2</v>
      </c>
      <c r="BQ92">
        <v>103</v>
      </c>
      <c r="BR92" s="1">
        <v>2.8043981481481479E-2</v>
      </c>
      <c r="BS92">
        <v>112</v>
      </c>
      <c r="BT92" s="1">
        <v>3.0868055555555555E-2</v>
      </c>
      <c r="BU92">
        <v>124</v>
      </c>
      <c r="BV92" s="1">
        <v>3.366898148148148E-2</v>
      </c>
      <c r="BW92">
        <v>115</v>
      </c>
      <c r="BX92" s="1">
        <v>3.7465277777777778E-2</v>
      </c>
      <c r="BY92">
        <v>117</v>
      </c>
      <c r="BZ92" s="1">
        <v>3.8946759259259257E-2</v>
      </c>
      <c r="CA92">
        <v>116</v>
      </c>
      <c r="CB92" s="1">
        <v>4.0312499999999994E-2</v>
      </c>
      <c r="CC92">
        <v>110</v>
      </c>
      <c r="CD92" s="1">
        <v>4.3807870370370372E-2</v>
      </c>
      <c r="CE92">
        <v>106</v>
      </c>
      <c r="CF92" s="1">
        <v>4.6481481481481485E-2</v>
      </c>
      <c r="CG92">
        <v>107</v>
      </c>
      <c r="CH92" s="1">
        <v>4.9050925925925921E-2</v>
      </c>
      <c r="CI92">
        <v>118</v>
      </c>
      <c r="CJ92" s="1">
        <v>5.1157407407407408E-2</v>
      </c>
      <c r="CK92">
        <v>119</v>
      </c>
      <c r="CL92" s="1">
        <v>5.395833333333333E-2</v>
      </c>
      <c r="CM92">
        <v>122</v>
      </c>
      <c r="CN92" s="1">
        <v>5.710648148148148E-2</v>
      </c>
    </row>
    <row r="93" spans="1:96" x14ac:dyDescent="0.2">
      <c r="A93">
        <v>92</v>
      </c>
      <c r="B93">
        <v>1601792</v>
      </c>
      <c r="D93" t="s">
        <v>218</v>
      </c>
      <c r="E93" t="s">
        <v>218</v>
      </c>
      <c r="G93" t="s">
        <v>236</v>
      </c>
      <c r="I93">
        <v>0</v>
      </c>
      <c r="J93" s="1">
        <v>0</v>
      </c>
      <c r="K93" s="1">
        <v>5.6446759259259259E-2</v>
      </c>
      <c r="L93" s="1">
        <v>5.6446759259259259E-2</v>
      </c>
      <c r="M93">
        <v>0</v>
      </c>
      <c r="N93">
        <v>1</v>
      </c>
      <c r="O93" t="s">
        <v>237</v>
      </c>
      <c r="P93" t="s">
        <v>237</v>
      </c>
      <c r="R93">
        <v>1</v>
      </c>
      <c r="S93" t="s">
        <v>237</v>
      </c>
      <c r="T93" t="s">
        <v>238</v>
      </c>
      <c r="AJ93">
        <v>0</v>
      </c>
      <c r="AK93">
        <v>0</v>
      </c>
      <c r="AL93">
        <v>0</v>
      </c>
      <c r="AM93">
        <v>1</v>
      </c>
      <c r="AN93" t="s">
        <v>238</v>
      </c>
      <c r="AO93" t="s">
        <v>239</v>
      </c>
      <c r="AQ93">
        <v>1</v>
      </c>
      <c r="AR93">
        <v>8</v>
      </c>
      <c r="AT93" s="1">
        <v>5.6446759259259259E-2</v>
      </c>
      <c r="AU93">
        <v>101</v>
      </c>
      <c r="AV93" s="1">
        <v>2.9629629629629628E-3</v>
      </c>
      <c r="AW93">
        <v>122</v>
      </c>
      <c r="AX93" s="1">
        <v>6.122685185185185E-3</v>
      </c>
      <c r="AY93">
        <v>118</v>
      </c>
      <c r="AZ93" s="1">
        <v>8.8657407407407417E-3</v>
      </c>
      <c r="BA93">
        <v>119</v>
      </c>
      <c r="BB93" s="1">
        <v>9.8495370370370369E-3</v>
      </c>
      <c r="BC93">
        <v>107</v>
      </c>
      <c r="BD93" s="1">
        <v>1.2372685185185186E-2</v>
      </c>
      <c r="BE93">
        <v>106</v>
      </c>
      <c r="BF93" s="1">
        <v>1.4108796296296295E-2</v>
      </c>
      <c r="BG93">
        <v>121</v>
      </c>
      <c r="BH93" s="1">
        <v>1.6550925925925924E-2</v>
      </c>
      <c r="BI93">
        <v>110</v>
      </c>
      <c r="BJ93" s="1">
        <v>2.0868055555555556E-2</v>
      </c>
      <c r="BK93">
        <v>115</v>
      </c>
      <c r="BL93" s="1">
        <v>2.3113425925925926E-2</v>
      </c>
      <c r="BM93">
        <v>116</v>
      </c>
      <c r="BN93" s="1">
        <v>2.4062500000000001E-2</v>
      </c>
      <c r="BO93">
        <v>117</v>
      </c>
      <c r="BP93" s="1">
        <v>2.5624999999999998E-2</v>
      </c>
      <c r="BQ93">
        <v>124</v>
      </c>
      <c r="BR93" s="1">
        <v>2.8807870370370373E-2</v>
      </c>
      <c r="BS93">
        <v>120</v>
      </c>
      <c r="BT93" s="1">
        <v>3.1516203703703706E-2</v>
      </c>
      <c r="BU93">
        <v>112</v>
      </c>
      <c r="BV93" s="1">
        <v>3.2314814814814817E-2</v>
      </c>
      <c r="BW93">
        <v>105</v>
      </c>
      <c r="BX93" s="1">
        <v>3.7071759259259256E-2</v>
      </c>
      <c r="BY93">
        <v>104</v>
      </c>
      <c r="BZ93" s="1">
        <v>4.1458333333333333E-2</v>
      </c>
      <c r="CA93">
        <v>113</v>
      </c>
      <c r="CB93" s="1">
        <v>4.4050925925925931E-2</v>
      </c>
      <c r="CC93">
        <v>111</v>
      </c>
      <c r="CD93" s="1">
        <v>4.5474537037037042E-2</v>
      </c>
      <c r="CE93">
        <v>114</v>
      </c>
      <c r="CF93" s="1">
        <v>4.8622685185185179E-2</v>
      </c>
      <c r="CG93">
        <v>102</v>
      </c>
      <c r="CH93" s="1">
        <v>5.063657407407407E-2</v>
      </c>
      <c r="CI93">
        <v>109</v>
      </c>
      <c r="CJ93" s="1">
        <v>5.2592592592592587E-2</v>
      </c>
      <c r="CK93">
        <v>108</v>
      </c>
      <c r="CL93" s="1">
        <v>5.5462962962962964E-2</v>
      </c>
    </row>
    <row r="94" spans="1:96" x14ac:dyDescent="0.2">
      <c r="A94">
        <v>93</v>
      </c>
      <c r="B94">
        <v>1601793</v>
      </c>
      <c r="D94" t="s">
        <v>219</v>
      </c>
      <c r="E94" t="s">
        <v>262</v>
      </c>
      <c r="G94" t="s">
        <v>236</v>
      </c>
      <c r="I94">
        <v>0</v>
      </c>
      <c r="J94" s="1">
        <v>0</v>
      </c>
      <c r="K94" s="1">
        <v>6.1342592592592594E-2</v>
      </c>
      <c r="L94" s="1">
        <v>6.1342592592592594E-2</v>
      </c>
      <c r="M94">
        <v>3</v>
      </c>
      <c r="N94">
        <v>1</v>
      </c>
      <c r="O94" t="s">
        <v>237</v>
      </c>
      <c r="P94" t="s">
        <v>237</v>
      </c>
      <c r="R94">
        <v>1</v>
      </c>
      <c r="S94" t="s">
        <v>237</v>
      </c>
      <c r="T94" t="s">
        <v>238</v>
      </c>
      <c r="AJ94">
        <v>0</v>
      </c>
      <c r="AK94">
        <v>0</v>
      </c>
      <c r="AL94">
        <v>0</v>
      </c>
      <c r="AM94">
        <v>1</v>
      </c>
      <c r="AN94" t="s">
        <v>238</v>
      </c>
      <c r="AO94" t="s">
        <v>239</v>
      </c>
      <c r="AQ94">
        <v>1</v>
      </c>
      <c r="AT94" s="1">
        <v>6.1342592592592594E-2</v>
      </c>
      <c r="AU94">
        <v>101</v>
      </c>
      <c r="AV94" t="s">
        <v>240</v>
      </c>
      <c r="AW94">
        <v>108</v>
      </c>
      <c r="AX94" s="1">
        <v>1.4085648148148151E-2</v>
      </c>
      <c r="AY94">
        <v>108</v>
      </c>
      <c r="AZ94" s="1">
        <v>1.4247685185185184E-2</v>
      </c>
      <c r="BA94">
        <v>109</v>
      </c>
      <c r="BB94" s="1">
        <v>2.3182870370370371E-2</v>
      </c>
      <c r="BC94">
        <v>109</v>
      </c>
      <c r="BD94" s="1">
        <v>2.3252314814814812E-2</v>
      </c>
      <c r="BE94">
        <v>102</v>
      </c>
      <c r="BF94" s="1">
        <v>2.7708333333333331E-2</v>
      </c>
      <c r="BG94">
        <v>104</v>
      </c>
      <c r="BH94" s="1">
        <v>3.8043981481481477E-2</v>
      </c>
      <c r="BI94">
        <v>103</v>
      </c>
      <c r="BJ94" s="1">
        <v>4.2106481481481488E-2</v>
      </c>
      <c r="BK94">
        <v>120</v>
      </c>
      <c r="BL94" s="1">
        <v>4.3993055555555556E-2</v>
      </c>
      <c r="BM94">
        <v>112</v>
      </c>
      <c r="BN94" s="1">
        <v>4.5601851851851859E-2</v>
      </c>
      <c r="BO94">
        <v>105</v>
      </c>
      <c r="BP94" s="1">
        <v>4.9375000000000002E-2</v>
      </c>
      <c r="BQ94">
        <v>111</v>
      </c>
      <c r="BR94" s="1">
        <v>5.3391203703703705E-2</v>
      </c>
      <c r="BS94">
        <v>123</v>
      </c>
      <c r="BT94" s="1">
        <v>5.6886574074074076E-2</v>
      </c>
    </row>
    <row r="95" spans="1:96" x14ac:dyDescent="0.2">
      <c r="A95">
        <v>94</v>
      </c>
      <c r="B95">
        <v>1601794</v>
      </c>
      <c r="D95" t="s">
        <v>221</v>
      </c>
      <c r="E95" t="s">
        <v>222</v>
      </c>
      <c r="G95" t="s">
        <v>236</v>
      </c>
      <c r="I95">
        <v>0</v>
      </c>
      <c r="J95" s="1">
        <v>0</v>
      </c>
      <c r="K95" s="1">
        <v>5.9791666666666667E-2</v>
      </c>
      <c r="L95" s="1">
        <v>5.9791666666666667E-2</v>
      </c>
      <c r="M95">
        <v>3</v>
      </c>
      <c r="N95">
        <v>1</v>
      </c>
      <c r="O95" t="s">
        <v>237</v>
      </c>
      <c r="P95" t="s">
        <v>237</v>
      </c>
      <c r="R95">
        <v>1</v>
      </c>
      <c r="S95" t="s">
        <v>237</v>
      </c>
      <c r="T95" t="s">
        <v>238</v>
      </c>
      <c r="AJ95">
        <v>0</v>
      </c>
      <c r="AK95">
        <v>0</v>
      </c>
      <c r="AL95">
        <v>0</v>
      </c>
      <c r="AM95">
        <v>1</v>
      </c>
      <c r="AN95" t="s">
        <v>238</v>
      </c>
      <c r="AO95" t="s">
        <v>239</v>
      </c>
      <c r="AQ95">
        <v>1</v>
      </c>
      <c r="AT95" s="1">
        <v>5.9791666666666667E-2</v>
      </c>
      <c r="AU95">
        <v>101</v>
      </c>
      <c r="AV95" t="s">
        <v>240</v>
      </c>
      <c r="AW95">
        <v>109</v>
      </c>
      <c r="AX95" s="1">
        <v>6.6087962962962966E-3</v>
      </c>
      <c r="AY95">
        <v>102</v>
      </c>
      <c r="AZ95" s="1">
        <v>1.0115740740740741E-2</v>
      </c>
      <c r="BA95">
        <v>104</v>
      </c>
      <c r="BB95" s="1">
        <v>1.8159722222222219E-2</v>
      </c>
      <c r="BC95">
        <v>129</v>
      </c>
      <c r="BD95" s="1">
        <v>2.0844907407407406E-2</v>
      </c>
      <c r="BE95">
        <v>103</v>
      </c>
      <c r="BF95" s="1">
        <v>2.3124999999999996E-2</v>
      </c>
      <c r="BG95">
        <v>120</v>
      </c>
      <c r="BH95" s="1">
        <v>2.4976851851851851E-2</v>
      </c>
      <c r="BI95">
        <v>112</v>
      </c>
      <c r="BJ95" s="1">
        <v>2.6111111111111113E-2</v>
      </c>
      <c r="BK95">
        <v>124</v>
      </c>
      <c r="BL95" s="1">
        <v>3.0243055555555554E-2</v>
      </c>
      <c r="BM95">
        <v>115</v>
      </c>
      <c r="BN95" s="1">
        <v>3.4004629629629628E-2</v>
      </c>
      <c r="BO95">
        <v>115</v>
      </c>
      <c r="BP95" s="1">
        <v>3.5011574074074077E-2</v>
      </c>
      <c r="BQ95">
        <v>116</v>
      </c>
      <c r="BR95" s="1">
        <v>3.6064814814814813E-2</v>
      </c>
      <c r="BS95">
        <v>117</v>
      </c>
      <c r="BT95" s="1">
        <v>3.8055555555555558E-2</v>
      </c>
      <c r="BU95">
        <v>106</v>
      </c>
      <c r="BV95" s="1">
        <v>4.2905092592592592E-2</v>
      </c>
      <c r="BW95">
        <v>126</v>
      </c>
      <c r="BX95" s="1">
        <v>4.296296296296296E-2</v>
      </c>
      <c r="BY95">
        <v>122</v>
      </c>
      <c r="BZ95" s="1">
        <v>4.7407407407407405E-2</v>
      </c>
      <c r="CA95">
        <v>111</v>
      </c>
      <c r="CB95" s="1">
        <v>5.0960648148148151E-2</v>
      </c>
      <c r="CC95">
        <v>114</v>
      </c>
      <c r="CD95" s="1">
        <v>5.3946759259259257E-2</v>
      </c>
      <c r="CE95">
        <v>123</v>
      </c>
      <c r="CF95" s="1">
        <v>5.5810185185185185E-2</v>
      </c>
      <c r="CG95">
        <v>108</v>
      </c>
      <c r="CH95" s="1">
        <v>5.7418981481481481E-2</v>
      </c>
    </row>
    <row r="96" spans="1:96" x14ac:dyDescent="0.2">
      <c r="A96">
        <v>95</v>
      </c>
      <c r="B96">
        <v>1601795</v>
      </c>
      <c r="D96" t="s">
        <v>223</v>
      </c>
      <c r="E96" t="s">
        <v>224</v>
      </c>
      <c r="G96" t="s">
        <v>236</v>
      </c>
      <c r="I96">
        <v>0</v>
      </c>
      <c r="J96" s="1">
        <v>0</v>
      </c>
      <c r="K96" s="1">
        <v>6.8564814814814815E-2</v>
      </c>
      <c r="L96" s="1">
        <v>6.8564814814814815E-2</v>
      </c>
      <c r="M96">
        <v>3</v>
      </c>
      <c r="N96">
        <v>1</v>
      </c>
      <c r="O96" t="s">
        <v>237</v>
      </c>
      <c r="P96" t="s">
        <v>237</v>
      </c>
      <c r="R96">
        <v>1</v>
      </c>
      <c r="S96" t="s">
        <v>237</v>
      </c>
      <c r="T96" t="s">
        <v>238</v>
      </c>
      <c r="AJ96">
        <v>0</v>
      </c>
      <c r="AK96">
        <v>0</v>
      </c>
      <c r="AL96">
        <v>0</v>
      </c>
      <c r="AM96">
        <v>1</v>
      </c>
      <c r="AN96" t="s">
        <v>238</v>
      </c>
      <c r="AO96" t="s">
        <v>239</v>
      </c>
      <c r="AQ96">
        <v>1</v>
      </c>
      <c r="AT96" s="1">
        <v>6.8564814814814815E-2</v>
      </c>
      <c r="AU96">
        <v>101</v>
      </c>
      <c r="AV96" t="s">
        <v>240</v>
      </c>
      <c r="AW96">
        <v>109</v>
      </c>
      <c r="AX96" s="1">
        <v>2.5925925925925925E-3</v>
      </c>
      <c r="AY96">
        <v>102</v>
      </c>
      <c r="AZ96" s="1">
        <v>5.0810185185185186E-3</v>
      </c>
      <c r="BA96">
        <v>104</v>
      </c>
      <c r="BB96" s="1">
        <v>1.1273148148148148E-2</v>
      </c>
      <c r="BC96">
        <v>103</v>
      </c>
      <c r="BD96" s="1">
        <v>1.6273148148148148E-2</v>
      </c>
      <c r="BE96">
        <v>120</v>
      </c>
      <c r="BF96" s="1">
        <v>1.8634259259259257E-2</v>
      </c>
      <c r="BG96">
        <v>105</v>
      </c>
      <c r="BH96" s="1">
        <v>2.2488425925925926E-2</v>
      </c>
      <c r="BI96">
        <v>124</v>
      </c>
      <c r="BJ96" s="1">
        <v>2.7673611111111111E-2</v>
      </c>
      <c r="BK96">
        <v>110</v>
      </c>
      <c r="BL96" s="1">
        <v>3.3067129629629634E-2</v>
      </c>
      <c r="BM96">
        <v>115</v>
      </c>
      <c r="BN96" s="1">
        <v>3.9409722222222221E-2</v>
      </c>
      <c r="BO96">
        <v>116</v>
      </c>
      <c r="BP96" s="1">
        <v>4.1226851851851855E-2</v>
      </c>
      <c r="BQ96">
        <v>117</v>
      </c>
      <c r="BR96" s="1">
        <v>4.5277777777777778E-2</v>
      </c>
      <c r="BS96">
        <v>112</v>
      </c>
      <c r="BT96" s="1">
        <v>5.3043981481481484E-2</v>
      </c>
      <c r="BU96">
        <v>121</v>
      </c>
      <c r="BV96" s="1">
        <v>6.1400462962962969E-2</v>
      </c>
    </row>
    <row r="97" spans="1:86" x14ac:dyDescent="0.2">
      <c r="A97">
        <v>96</v>
      </c>
      <c r="B97">
        <v>1601796</v>
      </c>
      <c r="D97" t="s">
        <v>225</v>
      </c>
      <c r="E97" t="s">
        <v>225</v>
      </c>
      <c r="G97" t="s">
        <v>236</v>
      </c>
      <c r="I97">
        <v>0</v>
      </c>
      <c r="J97" s="1">
        <v>0</v>
      </c>
      <c r="K97" s="1">
        <v>4.5231481481481484E-2</v>
      </c>
      <c r="L97" s="1">
        <v>4.5231481481481484E-2</v>
      </c>
      <c r="M97">
        <v>3</v>
      </c>
      <c r="N97">
        <v>1</v>
      </c>
      <c r="O97" t="s">
        <v>237</v>
      </c>
      <c r="P97" t="s">
        <v>237</v>
      </c>
      <c r="R97">
        <v>1</v>
      </c>
      <c r="S97" t="s">
        <v>237</v>
      </c>
      <c r="T97" t="s">
        <v>238</v>
      </c>
      <c r="AJ97">
        <v>0</v>
      </c>
      <c r="AK97">
        <v>0</v>
      </c>
      <c r="AL97">
        <v>0</v>
      </c>
      <c r="AM97">
        <v>1</v>
      </c>
      <c r="AN97" t="s">
        <v>238</v>
      </c>
      <c r="AO97" t="s">
        <v>239</v>
      </c>
      <c r="AQ97">
        <v>1</v>
      </c>
      <c r="AT97" s="1">
        <v>4.5231481481481484E-2</v>
      </c>
      <c r="AU97">
        <v>101</v>
      </c>
      <c r="AV97" t="s">
        <v>240</v>
      </c>
      <c r="AW97">
        <v>108</v>
      </c>
      <c r="AX97" s="1">
        <v>3.8425925925925923E-3</v>
      </c>
      <c r="AY97">
        <v>114</v>
      </c>
      <c r="AZ97" s="1">
        <v>7.6736111111111111E-3</v>
      </c>
      <c r="BA97">
        <v>113</v>
      </c>
      <c r="BB97" s="1">
        <v>1.0671296296296297E-2</v>
      </c>
      <c r="BC97">
        <v>129</v>
      </c>
      <c r="BD97" s="1">
        <v>1.3935185185185184E-2</v>
      </c>
      <c r="BE97">
        <v>129</v>
      </c>
      <c r="BF97" s="1">
        <v>1.5995370370370372E-2</v>
      </c>
      <c r="BG97">
        <v>104</v>
      </c>
      <c r="BH97" s="1">
        <v>1.7303240740740741E-2</v>
      </c>
      <c r="BI97">
        <v>103</v>
      </c>
      <c r="BJ97" s="1">
        <v>2.2407407407407407E-2</v>
      </c>
      <c r="BK97">
        <v>112</v>
      </c>
      <c r="BL97" s="1">
        <v>2.5659722222222223E-2</v>
      </c>
      <c r="BM97">
        <v>121</v>
      </c>
      <c r="BN97" s="1">
        <v>3.1331018518518515E-2</v>
      </c>
      <c r="BO97">
        <v>105</v>
      </c>
      <c r="BP97" s="1">
        <v>3.4097222222222223E-2</v>
      </c>
      <c r="BQ97">
        <v>111</v>
      </c>
      <c r="BR97" s="1">
        <v>3.9780092592592589E-2</v>
      </c>
    </row>
    <row r="98" spans="1:86" x14ac:dyDescent="0.2">
      <c r="A98">
        <v>97</v>
      </c>
      <c r="B98">
        <v>1601797</v>
      </c>
      <c r="D98" t="s">
        <v>226</v>
      </c>
      <c r="E98" t="s">
        <v>263</v>
      </c>
      <c r="G98" t="s">
        <v>236</v>
      </c>
      <c r="I98">
        <v>0</v>
      </c>
      <c r="J98" s="1">
        <v>0</v>
      </c>
      <c r="K98" s="1">
        <v>6.0543981481481483E-2</v>
      </c>
      <c r="L98" s="1">
        <v>6.0543981481481483E-2</v>
      </c>
      <c r="M98">
        <v>0</v>
      </c>
      <c r="N98">
        <v>1</v>
      </c>
      <c r="O98" t="s">
        <v>237</v>
      </c>
      <c r="P98" t="s">
        <v>237</v>
      </c>
      <c r="R98">
        <v>1</v>
      </c>
      <c r="S98" t="s">
        <v>237</v>
      </c>
      <c r="T98" t="s">
        <v>238</v>
      </c>
      <c r="AJ98">
        <v>0</v>
      </c>
      <c r="AK98">
        <v>0</v>
      </c>
      <c r="AL98">
        <v>0</v>
      </c>
      <c r="AM98">
        <v>1</v>
      </c>
      <c r="AN98" t="s">
        <v>238</v>
      </c>
      <c r="AO98" t="s">
        <v>239</v>
      </c>
      <c r="AQ98">
        <v>1</v>
      </c>
      <c r="AR98">
        <v>44</v>
      </c>
      <c r="AT98" s="1">
        <v>6.0543981481481483E-2</v>
      </c>
      <c r="AU98">
        <v>101</v>
      </c>
      <c r="AV98" s="1">
        <v>5.7199074074074076E-2</v>
      </c>
      <c r="AW98">
        <v>108</v>
      </c>
      <c r="AX98" s="1">
        <v>4.363425925925926E-3</v>
      </c>
      <c r="AY98">
        <v>109</v>
      </c>
      <c r="AZ98" s="1">
        <v>7.9629629629629634E-3</v>
      </c>
      <c r="BA98">
        <v>102</v>
      </c>
      <c r="BB98" s="1">
        <v>1.1215277777777777E-2</v>
      </c>
      <c r="BC98">
        <v>104</v>
      </c>
      <c r="BD98" s="1">
        <v>1.8020833333333333E-2</v>
      </c>
      <c r="BE98">
        <v>103</v>
      </c>
      <c r="BF98" s="1">
        <v>2.2291666666666668E-2</v>
      </c>
      <c r="BG98">
        <v>112</v>
      </c>
      <c r="BH98" s="1">
        <v>2.5243055555555557E-2</v>
      </c>
      <c r="BI98">
        <v>105</v>
      </c>
      <c r="BJ98" s="1">
        <v>2.7835648148148151E-2</v>
      </c>
      <c r="BK98">
        <v>121</v>
      </c>
      <c r="BL98" s="1">
        <v>3.0231481481481481E-2</v>
      </c>
      <c r="BM98">
        <v>106</v>
      </c>
      <c r="BN98" s="1">
        <v>3.4108796296296297E-2</v>
      </c>
      <c r="BO98">
        <v>107</v>
      </c>
      <c r="BP98" s="1">
        <v>3.6724537037037035E-2</v>
      </c>
      <c r="BQ98">
        <v>111</v>
      </c>
      <c r="BR98" s="1">
        <v>4.1516203703703701E-2</v>
      </c>
      <c r="BS98">
        <v>113</v>
      </c>
      <c r="BT98" s="1">
        <v>4.4143518518518519E-2</v>
      </c>
      <c r="BU98">
        <v>114</v>
      </c>
      <c r="BV98" s="1">
        <v>4.6354166666666669E-2</v>
      </c>
      <c r="BW98">
        <v>123</v>
      </c>
      <c r="BX98" s="1">
        <v>4.8622685185185179E-2</v>
      </c>
      <c r="BY98">
        <v>128</v>
      </c>
      <c r="BZ98" s="1">
        <v>5.8229166666666665E-2</v>
      </c>
    </row>
    <row r="99" spans="1:86" x14ac:dyDescent="0.2">
      <c r="A99">
        <v>98</v>
      </c>
      <c r="B99">
        <v>1601798</v>
      </c>
      <c r="D99" t="s">
        <v>228</v>
      </c>
      <c r="E99" t="s">
        <v>229</v>
      </c>
      <c r="G99" t="s">
        <v>236</v>
      </c>
      <c r="I99">
        <v>0</v>
      </c>
      <c r="J99" s="1">
        <v>0</v>
      </c>
      <c r="K99" s="1">
        <v>6.3368055555555566E-2</v>
      </c>
      <c r="L99" s="1">
        <v>6.3368055555555566E-2</v>
      </c>
      <c r="M99">
        <v>0</v>
      </c>
      <c r="N99">
        <v>1</v>
      </c>
      <c r="O99" t="s">
        <v>237</v>
      </c>
      <c r="P99" t="s">
        <v>237</v>
      </c>
      <c r="R99">
        <v>1</v>
      </c>
      <c r="S99" t="s">
        <v>237</v>
      </c>
      <c r="T99" t="s">
        <v>238</v>
      </c>
      <c r="AJ99">
        <v>0</v>
      </c>
      <c r="AK99">
        <v>0</v>
      </c>
      <c r="AL99">
        <v>0</v>
      </c>
      <c r="AM99">
        <v>1</v>
      </c>
      <c r="AN99" t="s">
        <v>238</v>
      </c>
      <c r="AO99" t="s">
        <v>239</v>
      </c>
      <c r="AQ99">
        <v>1</v>
      </c>
      <c r="AR99">
        <v>69</v>
      </c>
      <c r="AT99" s="1">
        <v>6.3368055555555566E-2</v>
      </c>
      <c r="AU99">
        <v>101</v>
      </c>
      <c r="AV99" s="1">
        <v>6.1122685185185183E-2</v>
      </c>
      <c r="AW99">
        <v>109</v>
      </c>
      <c r="AX99" s="1">
        <v>7.7314814814814815E-3</v>
      </c>
      <c r="AY99">
        <v>102</v>
      </c>
      <c r="AZ99" s="1">
        <v>1.068287037037037E-2</v>
      </c>
      <c r="BA99">
        <v>104</v>
      </c>
      <c r="BB99" s="1">
        <v>1.7615740740740741E-2</v>
      </c>
      <c r="BC99">
        <v>129</v>
      </c>
      <c r="BD99" s="1">
        <v>1.9629629629629629E-2</v>
      </c>
      <c r="BE99">
        <v>103</v>
      </c>
      <c r="BF99" s="1">
        <v>2.1979166666666664E-2</v>
      </c>
      <c r="BG99">
        <v>120</v>
      </c>
      <c r="BH99" s="1">
        <v>2.4166666666666666E-2</v>
      </c>
      <c r="BI99">
        <v>112</v>
      </c>
      <c r="BJ99" s="1">
        <v>2.5636574074074072E-2</v>
      </c>
      <c r="BK99">
        <v>105</v>
      </c>
      <c r="BL99" s="1">
        <v>2.7685185185185188E-2</v>
      </c>
      <c r="BM99">
        <v>121</v>
      </c>
      <c r="BN99" s="1">
        <v>3.0462962962962966E-2</v>
      </c>
      <c r="BO99">
        <v>124</v>
      </c>
      <c r="BP99" s="1">
        <v>3.4826388888888886E-2</v>
      </c>
      <c r="BQ99">
        <v>115</v>
      </c>
      <c r="BR99" s="1">
        <v>3.8553240740740742E-2</v>
      </c>
      <c r="BS99">
        <v>116</v>
      </c>
      <c r="BT99" s="1">
        <v>4.0393518518518516E-2</v>
      </c>
      <c r="BU99">
        <v>117</v>
      </c>
      <c r="BV99" s="1">
        <v>4.2534722222222217E-2</v>
      </c>
      <c r="BW99">
        <v>110</v>
      </c>
      <c r="BX99" s="1">
        <v>4.5451388888888888E-2</v>
      </c>
      <c r="BY99">
        <v>106</v>
      </c>
      <c r="BZ99" s="1">
        <v>4.9421296296296297E-2</v>
      </c>
      <c r="CA99">
        <v>126</v>
      </c>
      <c r="CB99" s="1">
        <v>4.9456018518518517E-2</v>
      </c>
      <c r="CC99">
        <v>107</v>
      </c>
      <c r="CD99" s="1">
        <v>5.1956018518518519E-2</v>
      </c>
      <c r="CE99">
        <v>119</v>
      </c>
      <c r="CF99" s="1">
        <v>5.6134259259259266E-2</v>
      </c>
      <c r="CG99">
        <v>118</v>
      </c>
      <c r="CH99" s="1">
        <v>5.7222222222222223E-2</v>
      </c>
    </row>
    <row r="100" spans="1:86" x14ac:dyDescent="0.2">
      <c r="A100">
        <v>99</v>
      </c>
      <c r="B100">
        <v>1601799</v>
      </c>
      <c r="D100" t="s">
        <v>230</v>
      </c>
      <c r="E100" t="s">
        <v>230</v>
      </c>
      <c r="G100" t="s">
        <v>236</v>
      </c>
      <c r="I100">
        <v>0</v>
      </c>
      <c r="J100" s="1">
        <v>0</v>
      </c>
      <c r="K100" s="1">
        <v>5.8900462962962967E-2</v>
      </c>
      <c r="L100" s="1">
        <v>5.8900462962962967E-2</v>
      </c>
      <c r="M100">
        <v>0</v>
      </c>
      <c r="N100">
        <v>1</v>
      </c>
      <c r="O100" t="s">
        <v>237</v>
      </c>
      <c r="P100" t="s">
        <v>237</v>
      </c>
      <c r="R100">
        <v>1</v>
      </c>
      <c r="S100" t="s">
        <v>237</v>
      </c>
      <c r="T100" t="s">
        <v>238</v>
      </c>
      <c r="AJ100">
        <v>0</v>
      </c>
      <c r="AK100">
        <v>0</v>
      </c>
      <c r="AL100">
        <v>0</v>
      </c>
      <c r="AM100">
        <v>1</v>
      </c>
      <c r="AN100" t="s">
        <v>238</v>
      </c>
      <c r="AO100" t="s">
        <v>239</v>
      </c>
      <c r="AQ100">
        <v>1</v>
      </c>
      <c r="AR100">
        <v>25</v>
      </c>
      <c r="AT100" s="1">
        <v>5.8900462962962967E-2</v>
      </c>
      <c r="AU100">
        <v>101</v>
      </c>
      <c r="AV100" s="1">
        <v>1.3981481481481482E-2</v>
      </c>
      <c r="AW100">
        <v>108</v>
      </c>
      <c r="AX100" s="1">
        <v>7.2453703703703708E-3</v>
      </c>
      <c r="AY100">
        <v>123</v>
      </c>
      <c r="AZ100" s="1">
        <v>1.2175925925925929E-2</v>
      </c>
      <c r="BA100">
        <v>122</v>
      </c>
      <c r="BB100" s="1">
        <v>1.9189814814814816E-2</v>
      </c>
      <c r="BC100">
        <v>118</v>
      </c>
      <c r="BD100" s="1">
        <v>2.2395833333333334E-2</v>
      </c>
      <c r="BE100">
        <v>119</v>
      </c>
      <c r="BF100" s="1">
        <v>3.0902777777777779E-2</v>
      </c>
      <c r="BG100">
        <v>107</v>
      </c>
      <c r="BH100" s="1">
        <v>3.5370370370370365E-2</v>
      </c>
      <c r="BI100">
        <v>106</v>
      </c>
      <c r="BJ100" s="1">
        <v>3.982638888888889E-2</v>
      </c>
      <c r="BK100">
        <v>125</v>
      </c>
      <c r="BL100" s="1">
        <v>4.3518518518518519E-2</v>
      </c>
      <c r="BM100">
        <v>121</v>
      </c>
      <c r="BN100" s="1">
        <v>4.4953703703703697E-2</v>
      </c>
      <c r="BO100">
        <v>105</v>
      </c>
      <c r="BP100" s="1">
        <v>4.6944444444444448E-2</v>
      </c>
      <c r="BQ100">
        <v>109</v>
      </c>
      <c r="BR100" s="1">
        <v>5.7511574074074069E-2</v>
      </c>
    </row>
    <row r="101" spans="1:86" x14ac:dyDescent="0.2">
      <c r="A101">
        <v>100</v>
      </c>
      <c r="B101">
        <v>1601800</v>
      </c>
      <c r="D101" t="s">
        <v>231</v>
      </c>
      <c r="E101" t="s">
        <v>231</v>
      </c>
      <c r="G101" t="s">
        <v>236</v>
      </c>
      <c r="I101">
        <v>0</v>
      </c>
      <c r="J101" s="1">
        <v>0</v>
      </c>
      <c r="K101" s="1">
        <v>6.0266203703703704E-2</v>
      </c>
      <c r="L101" s="1">
        <v>6.0266203703703704E-2</v>
      </c>
      <c r="M101">
        <v>0</v>
      </c>
      <c r="N101">
        <v>1</v>
      </c>
      <c r="O101" t="s">
        <v>237</v>
      </c>
      <c r="P101" t="s">
        <v>237</v>
      </c>
      <c r="R101">
        <v>1</v>
      </c>
      <c r="S101" t="s">
        <v>237</v>
      </c>
      <c r="T101" t="s">
        <v>238</v>
      </c>
      <c r="AJ101">
        <v>0</v>
      </c>
      <c r="AK101">
        <v>0</v>
      </c>
      <c r="AL101">
        <v>0</v>
      </c>
      <c r="AM101">
        <v>1</v>
      </c>
      <c r="AN101" t="s">
        <v>238</v>
      </c>
      <c r="AO101" t="s">
        <v>239</v>
      </c>
      <c r="AQ101">
        <v>1</v>
      </c>
      <c r="AR101">
        <v>42</v>
      </c>
      <c r="AT101" s="1">
        <v>6.0266203703703704E-2</v>
      </c>
      <c r="AU101">
        <v>101</v>
      </c>
      <c r="AV101" s="1">
        <v>4.7650462962962964E-2</v>
      </c>
      <c r="AW101">
        <v>108</v>
      </c>
      <c r="AX101" s="1">
        <v>2.1180555555555553E-3</v>
      </c>
      <c r="AY101">
        <v>114</v>
      </c>
      <c r="AZ101" s="1">
        <v>7.5578703703703702E-3</v>
      </c>
      <c r="BA101">
        <v>113</v>
      </c>
      <c r="BB101" s="1">
        <v>9.8032407407407408E-3</v>
      </c>
      <c r="BC101">
        <v>130</v>
      </c>
      <c r="BD101" s="1">
        <v>1.0405092592592593E-2</v>
      </c>
      <c r="BE101">
        <v>104</v>
      </c>
      <c r="BF101" s="1">
        <v>1.2997685185185183E-2</v>
      </c>
      <c r="BG101">
        <v>129</v>
      </c>
      <c r="BH101" s="1">
        <v>1.4120370370370368E-2</v>
      </c>
      <c r="BI101">
        <v>103</v>
      </c>
      <c r="BJ101" s="1">
        <v>1.6157407407407409E-2</v>
      </c>
      <c r="BK101">
        <v>112</v>
      </c>
      <c r="BL101" s="1">
        <v>1.8055555555555557E-2</v>
      </c>
      <c r="BM101">
        <v>120</v>
      </c>
      <c r="BN101" s="1">
        <v>0.02</v>
      </c>
      <c r="BO101">
        <v>105</v>
      </c>
      <c r="BP101" s="1">
        <v>2.2361111111111113E-2</v>
      </c>
      <c r="BQ101">
        <v>116</v>
      </c>
      <c r="BR101" s="1">
        <v>2.6041666666666668E-2</v>
      </c>
      <c r="BS101">
        <v>117</v>
      </c>
      <c r="BT101" s="1">
        <v>2.7627314814814813E-2</v>
      </c>
      <c r="BU101">
        <v>110</v>
      </c>
      <c r="BV101" s="1">
        <v>3.1342592592592596E-2</v>
      </c>
      <c r="BW101">
        <v>106</v>
      </c>
      <c r="BX101" s="1">
        <v>3.5092592592592592E-2</v>
      </c>
      <c r="BY101">
        <v>107</v>
      </c>
      <c r="BZ101" s="1">
        <v>3.6805555555555557E-2</v>
      </c>
      <c r="CA101">
        <v>118</v>
      </c>
      <c r="CB101" s="1">
        <v>3.8599537037037036E-2</v>
      </c>
      <c r="CC101">
        <v>119</v>
      </c>
      <c r="CD101" s="1">
        <v>4.1585648148148149E-2</v>
      </c>
      <c r="CE101">
        <v>123</v>
      </c>
      <c r="CF101" s="1">
        <v>4.9467592592592591E-2</v>
      </c>
      <c r="CG101">
        <v>109</v>
      </c>
      <c r="CH101" s="1">
        <v>5.7974537037037033E-2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AP104"/>
  <sheetViews>
    <sheetView showZeros="0" tabSelected="1" zoomScale="85" zoomScaleNormal="85" workbookViewId="0">
      <pane xSplit="3" ySplit="1" topLeftCell="D52" activePane="bottomRight" state="frozen"/>
      <selection pane="topRight" activeCell="E1" sqref="E1"/>
      <selection pane="bottomLeft" activeCell="A2" sqref="A2"/>
      <selection pane="bottomRight" activeCell="D56" sqref="D56"/>
    </sheetView>
  </sheetViews>
  <sheetFormatPr baseColWidth="10" defaultRowHeight="19.5" customHeight="1" x14ac:dyDescent="0.2"/>
  <cols>
    <col min="1" max="1" width="4.5703125" style="6" customWidth="1"/>
    <col min="2" max="2" width="6.5703125" style="6" customWidth="1"/>
    <col min="3" max="3" width="31" style="23" bestFit="1" customWidth="1"/>
    <col min="4" max="4" width="45.85546875" style="23" bestFit="1" customWidth="1"/>
    <col min="5" max="5" width="11" style="18" customWidth="1"/>
    <col min="6" max="6" width="15.42578125" style="20" customWidth="1"/>
    <col min="7" max="9" width="10.5703125" style="18" customWidth="1"/>
    <col min="10" max="10" width="11.7109375" style="3" customWidth="1"/>
    <col min="11" max="11" width="10" style="23" customWidth="1"/>
    <col min="12" max="12" width="5.28515625" style="19" customWidth="1"/>
    <col min="13" max="18" width="5.28515625" style="17" customWidth="1"/>
    <col min="19" max="20" width="5.28515625" style="19" customWidth="1"/>
    <col min="21" max="27" width="5.28515625" style="17" customWidth="1"/>
    <col min="28" max="36" width="5.28515625" style="19" customWidth="1"/>
    <col min="37" max="37" width="5" style="6" customWidth="1"/>
    <col min="38" max="42" width="5.28515625" style="19" customWidth="1"/>
    <col min="43" max="16384" width="11.42578125" style="6"/>
  </cols>
  <sheetData>
    <row r="1" spans="1:42" ht="44.25" customHeight="1" x14ac:dyDescent="0.2">
      <c r="A1" s="7" t="s">
        <v>0</v>
      </c>
      <c r="B1" s="8" t="s">
        <v>3</v>
      </c>
      <c r="C1" s="21" t="s">
        <v>1</v>
      </c>
      <c r="D1" s="27" t="s">
        <v>63</v>
      </c>
      <c r="E1" s="9" t="s">
        <v>49</v>
      </c>
      <c r="F1" s="10" t="s">
        <v>14</v>
      </c>
      <c r="G1" s="11" t="s">
        <v>62</v>
      </c>
      <c r="H1" s="9" t="s">
        <v>60</v>
      </c>
      <c r="I1" s="11" t="s">
        <v>61</v>
      </c>
      <c r="J1" s="4" t="s">
        <v>48</v>
      </c>
      <c r="K1" s="27" t="s">
        <v>264</v>
      </c>
      <c r="L1" s="12">
        <v>1</v>
      </c>
      <c r="M1" s="13">
        <v>2</v>
      </c>
      <c r="N1" s="13">
        <v>3</v>
      </c>
      <c r="O1" s="13">
        <v>4</v>
      </c>
      <c r="P1" s="13">
        <v>5</v>
      </c>
      <c r="Q1" s="13">
        <v>6</v>
      </c>
      <c r="R1" s="13">
        <v>7</v>
      </c>
      <c r="S1" s="12">
        <v>8</v>
      </c>
      <c r="T1" s="12">
        <v>9</v>
      </c>
      <c r="U1" s="13">
        <v>10</v>
      </c>
      <c r="V1" s="13">
        <v>11</v>
      </c>
      <c r="W1" s="13">
        <v>12</v>
      </c>
      <c r="X1" s="13">
        <v>13</v>
      </c>
      <c r="Y1" s="13">
        <v>14</v>
      </c>
      <c r="Z1" s="13">
        <v>15</v>
      </c>
      <c r="AA1" s="13">
        <v>16</v>
      </c>
      <c r="AB1" s="12">
        <v>17</v>
      </c>
      <c r="AC1" s="12">
        <v>18</v>
      </c>
      <c r="AD1" s="12">
        <v>19</v>
      </c>
      <c r="AE1" s="12">
        <v>20</v>
      </c>
      <c r="AF1" s="12">
        <v>21</v>
      </c>
      <c r="AG1" s="12">
        <v>22</v>
      </c>
      <c r="AH1" s="12">
        <v>23</v>
      </c>
      <c r="AI1" s="12">
        <v>24</v>
      </c>
      <c r="AJ1" s="12">
        <v>25</v>
      </c>
      <c r="AK1" s="14" t="s">
        <v>47</v>
      </c>
      <c r="AL1" s="12" t="s">
        <v>55</v>
      </c>
      <c r="AM1" s="12" t="s">
        <v>56</v>
      </c>
      <c r="AN1" s="12" t="s">
        <v>57</v>
      </c>
      <c r="AO1" s="12" t="s">
        <v>58</v>
      </c>
      <c r="AP1" s="12" t="s">
        <v>59</v>
      </c>
    </row>
    <row r="2" spans="1:42" ht="24" customHeight="1" x14ac:dyDescent="0.2">
      <c r="A2" s="7">
        <v>1</v>
      </c>
      <c r="B2" s="8">
        <v>75</v>
      </c>
      <c r="C2" s="22" t="s">
        <v>234</v>
      </c>
      <c r="D2" s="28" t="s">
        <v>234</v>
      </c>
      <c r="E2" s="24">
        <f>SUM(L2:AJ2)</f>
        <v>24</v>
      </c>
      <c r="F2" s="15">
        <f>IF(E2=0,0,Abav!AT76)</f>
        <v>5.7708333333333334E-2</v>
      </c>
      <c r="G2" s="16">
        <f>IF(F2&lt;$F$103,0,ROUND(MINUTE((F2-$F$103)/$G$103+$F$104),1))</f>
        <v>0</v>
      </c>
      <c r="H2" s="26">
        <f>ROUNDUP(SUM(AL2:AP2)*$H$103,0)</f>
        <v>1</v>
      </c>
      <c r="I2" s="16"/>
      <c r="J2" s="5">
        <f>E2-G2+H2-I2</f>
        <v>25</v>
      </c>
      <c r="K2" s="27">
        <v>130</v>
      </c>
      <c r="L2" s="17">
        <f>COUNT(Abav!AV76)</f>
        <v>1</v>
      </c>
      <c r="M2" s="17">
        <f>IF(COUNTIF(Abav!$AW76:$EG76,M$103),1,0)</f>
        <v>1</v>
      </c>
      <c r="N2" s="17">
        <f>IF(COUNTIF(Abav!$AW76:$EG76,N$103),1,0)</f>
        <v>1</v>
      </c>
      <c r="O2" s="17">
        <f>IF(COUNTIF(Abav!$AW76:$EG76,O$103),1,0)</f>
        <v>1</v>
      </c>
      <c r="P2" s="17">
        <f>IF(COUNTIF(Abav!$AW76:$EG76,P$103),1,0)</f>
        <v>1</v>
      </c>
      <c r="Q2" s="17">
        <f>IF(COUNTIF(Abav!$AW76:$EG76,Q$103),1,0)</f>
        <v>1</v>
      </c>
      <c r="R2" s="17">
        <f>IF(COUNTIF(Abav!$AW76:$EG76,R$103),1,0)</f>
        <v>1</v>
      </c>
      <c r="S2" s="17">
        <f>IF(COUNTIF(Abav!$AW76:$EG76,S$103),1,0)</f>
        <v>1</v>
      </c>
      <c r="T2" s="17">
        <f>IF(COUNTIF(Abav!$AW76:$EG76,T$103),1,0)</f>
        <v>1</v>
      </c>
      <c r="U2" s="17">
        <f>IF(COUNTIF(Abav!$AW76:$EG76,U$103),1,0)</f>
        <v>1</v>
      </c>
      <c r="V2" s="17">
        <f>IF(COUNTIF(Abav!$AW76:$EG76,V$103),1,0)</f>
        <v>1</v>
      </c>
      <c r="W2" s="17">
        <f>IF(COUNTIF(Abav!$AW76:$EG76,W$103),1,0)</f>
        <v>1</v>
      </c>
      <c r="X2" s="17">
        <f>IF(COUNTIF(Abav!$AW76:$EG76,X$103),1,0)</f>
        <v>1</v>
      </c>
      <c r="Y2" s="17">
        <f>IF(COUNTIF(Abav!$AW76:$EG76,Y$103),1,0)</f>
        <v>1</v>
      </c>
      <c r="Z2" s="17">
        <f>IF(COUNTIF(Abav!$AW76:$EG76,Z$103),1,0)</f>
        <v>1</v>
      </c>
      <c r="AA2" s="17">
        <f>IF(COUNTIF(Abav!$AW76:$EG76,AA$103),1,0)</f>
        <v>1</v>
      </c>
      <c r="AB2" s="17">
        <f>IF(COUNTIF(Abav!$AW76:$EG76,AB$103),1,0)</f>
        <v>1</v>
      </c>
      <c r="AC2" s="17">
        <f>IF(COUNTIF(Abav!$AW76:$EG76,AC$103),1,0)</f>
        <v>1</v>
      </c>
      <c r="AD2" s="17">
        <f>IF(COUNTIF(Abav!$AW76:$EG76,AD$103),1,0)</f>
        <v>1</v>
      </c>
      <c r="AE2" s="17">
        <f>IF(COUNTIF(Abav!$AW76:$EG76,AE$103),1,0)</f>
        <v>1</v>
      </c>
      <c r="AF2" s="17">
        <f>IF(COUNTIF(Abav!$AW76:$EG76,AF$103),1,0)</f>
        <v>1</v>
      </c>
      <c r="AG2" s="17">
        <f>IF(COUNTIF(Abav!$AW76:$EG76,AG$103),1,0)</f>
        <v>1</v>
      </c>
      <c r="AH2" s="17">
        <f>IF(COUNTIF(Abav!$AW76:$EG76,AH$103),1,0)</f>
        <v>1</v>
      </c>
      <c r="AI2" s="17">
        <f>IF(COUNTIF(Abav!$AW76:$EG76,AI$103),1,0)</f>
        <v>1</v>
      </c>
      <c r="AJ2" s="17">
        <f>IF(COUNTIF(Abav!$AW76:$EG76,AJ$103),1,0)</f>
        <v>0</v>
      </c>
      <c r="AK2" s="17">
        <f>COUNT(Abav!AT76)</f>
        <v>1</v>
      </c>
      <c r="AL2" s="17">
        <f>IF(COUNTIF(Abav!$AW76:$EG76,AL$103)&gt;1,2,COUNTIF(Abav!$AW76:$EG76,AL$103))</f>
        <v>0</v>
      </c>
      <c r="AM2" s="17">
        <f>IF(COUNTIF(Abav!$AW76:$EG76,AM$103)&gt;1,2,COUNTIF(Abav!$AW76:$EG76,AM$103))</f>
        <v>0</v>
      </c>
      <c r="AN2" s="17">
        <f>IF(COUNTIF(Abav!$AW76:$EG76,AN$103)&gt;1,2,COUNTIF(Abav!$AW76:$EG76,AN$103))</f>
        <v>0</v>
      </c>
      <c r="AO2" s="17">
        <f>IF(COUNTIF(Abav!$AW76:$EG76,AO$103)&gt;1,2,COUNTIF(Abav!$AW76:$EG76,AO$103))</f>
        <v>1</v>
      </c>
      <c r="AP2" s="17">
        <f>IF(COUNTIF(Abav!$AW76:$EG76,AP$103)&gt;1,2,COUNTIF(Abav!$AW76:$EG76,AP$103))</f>
        <v>0</v>
      </c>
    </row>
    <row r="3" spans="1:42" ht="24" customHeight="1" x14ac:dyDescent="0.2">
      <c r="A3" s="7">
        <v>2</v>
      </c>
      <c r="B3" s="8">
        <v>49</v>
      </c>
      <c r="C3" s="22" t="s">
        <v>145</v>
      </c>
      <c r="D3" s="28" t="s">
        <v>145</v>
      </c>
      <c r="E3" s="24">
        <f>SUM(L3:AJ3)</f>
        <v>25</v>
      </c>
      <c r="F3" s="15">
        <f>IF(E3=0,0,Abav!AT50)</f>
        <v>5.8182870370370371E-2</v>
      </c>
      <c r="G3" s="16">
        <f>IF(F3&lt;$F$103,0,ROUND(MINUTE((F3-$F$103)/$G$103+$F$104),1))</f>
        <v>0</v>
      </c>
      <c r="H3" s="26">
        <f>ROUNDUP(SUM(AL3:AP3)*$H$103,0)</f>
        <v>0</v>
      </c>
      <c r="I3" s="16"/>
      <c r="J3" s="5">
        <f>E3-G3+H3-I3</f>
        <v>25</v>
      </c>
      <c r="K3" s="27">
        <v>250</v>
      </c>
      <c r="L3" s="17">
        <f>COUNT(Abav!AV50)</f>
        <v>1</v>
      </c>
      <c r="M3" s="17">
        <f>IF(COUNTIF(Abav!$AW50:$EG50,M$103),1,0)</f>
        <v>1</v>
      </c>
      <c r="N3" s="17">
        <f>IF(COUNTIF(Abav!$AW50:$EG50,N$103),1,0)</f>
        <v>1</v>
      </c>
      <c r="O3" s="17">
        <f>IF(COUNTIF(Abav!$AW50:$EG50,O$103),1,0)</f>
        <v>1</v>
      </c>
      <c r="P3" s="17">
        <f>IF(COUNTIF(Abav!$AW50:$EG50,P$103),1,0)</f>
        <v>1</v>
      </c>
      <c r="Q3" s="17">
        <f>IF(COUNTIF(Abav!$AW50:$EG50,Q$103),1,0)</f>
        <v>1</v>
      </c>
      <c r="R3" s="17">
        <f>IF(COUNTIF(Abav!$AW50:$EG50,R$103),1,0)</f>
        <v>1</v>
      </c>
      <c r="S3" s="17">
        <f>IF(COUNTIF(Abav!$AW50:$EG50,S$103),1,0)</f>
        <v>1</v>
      </c>
      <c r="T3" s="17">
        <f>IF(COUNTIF(Abav!$AW50:$EG50,T$103),1,0)</f>
        <v>1</v>
      </c>
      <c r="U3" s="17">
        <f>IF(COUNTIF(Abav!$AW50:$EG50,U$103),1,0)</f>
        <v>1</v>
      </c>
      <c r="V3" s="17">
        <f>IF(COUNTIF(Abav!$AW50:$EG50,V$103),1,0)</f>
        <v>1</v>
      </c>
      <c r="W3" s="17">
        <f>IF(COUNTIF(Abav!$AW50:$EG50,W$103),1,0)</f>
        <v>1</v>
      </c>
      <c r="X3" s="17">
        <f>IF(COUNTIF(Abav!$AW50:$EG50,X$103),1,0)</f>
        <v>1</v>
      </c>
      <c r="Y3" s="17">
        <f>IF(COUNTIF(Abav!$AW50:$EG50,Y$103),1,0)</f>
        <v>1</v>
      </c>
      <c r="Z3" s="17">
        <f>IF(COUNTIF(Abav!$AW50:$EG50,Z$103),1,0)</f>
        <v>1</v>
      </c>
      <c r="AA3" s="17">
        <f>IF(COUNTIF(Abav!$AW50:$EG50,AA$103),1,0)</f>
        <v>1</v>
      </c>
      <c r="AB3" s="17">
        <f>IF(COUNTIF(Abav!$AW50:$EG50,AB$103),1,0)</f>
        <v>1</v>
      </c>
      <c r="AC3" s="17">
        <f>IF(COUNTIF(Abav!$AW50:$EG50,AC$103),1,0)</f>
        <v>1</v>
      </c>
      <c r="AD3" s="17">
        <f>IF(COUNTIF(Abav!$AW50:$EG50,AD$103),1,0)</f>
        <v>1</v>
      </c>
      <c r="AE3" s="17">
        <f>IF(COUNTIF(Abav!$AW50:$EG50,AE$103),1,0)</f>
        <v>1</v>
      </c>
      <c r="AF3" s="17">
        <f>IF(COUNTIF(Abav!$AW50:$EG50,AF$103),1,0)</f>
        <v>1</v>
      </c>
      <c r="AG3" s="17">
        <f>IF(COUNTIF(Abav!$AW50:$EG50,AG$103),1,0)</f>
        <v>1</v>
      </c>
      <c r="AH3" s="17">
        <f>IF(COUNTIF(Abav!$AW50:$EG50,AH$103),1,0)</f>
        <v>1</v>
      </c>
      <c r="AI3" s="17">
        <f>IF(COUNTIF(Abav!$AW50:$EG50,AI$103),1,0)</f>
        <v>1</v>
      </c>
      <c r="AJ3" s="17">
        <f>IF(COUNTIF(Abav!$AW50:$EG50,AJ$103),1,0)</f>
        <v>1</v>
      </c>
      <c r="AK3" s="17">
        <f>COUNT(Abav!AT50)</f>
        <v>1</v>
      </c>
      <c r="AL3" s="17">
        <f>IF(COUNTIF(Abav!$AW50:$EG50,AL$103)&gt;1,2,COUNTIF(Abav!$AW50:$EG50,AL$103))</f>
        <v>0</v>
      </c>
      <c r="AM3" s="17">
        <f>IF(COUNTIF(Abav!$AW50:$EG50,AM$103)&gt;1,2,COUNTIF(Abav!$AW50:$EG50,AM$103))</f>
        <v>0</v>
      </c>
      <c r="AN3" s="17">
        <f>IF(COUNTIF(Abav!$AW50:$EG50,AN$103)&gt;1,2,COUNTIF(Abav!$AW50:$EG50,AN$103))</f>
        <v>0</v>
      </c>
      <c r="AO3" s="17">
        <f>IF(COUNTIF(Abav!$AW50:$EG50,AO$103)&gt;1,2,COUNTIF(Abav!$AW50:$EG50,AO$103))</f>
        <v>0</v>
      </c>
      <c r="AP3" s="17">
        <f>IF(COUNTIF(Abav!$AW50:$EG50,AP$103)&gt;1,2,COUNTIF(Abav!$AW50:$EG50,AP$103))</f>
        <v>0</v>
      </c>
    </row>
    <row r="4" spans="1:42" ht="24" customHeight="1" x14ac:dyDescent="0.2">
      <c r="A4" s="7">
        <v>3</v>
      </c>
      <c r="B4" s="8">
        <v>57</v>
      </c>
      <c r="C4" s="22" t="s">
        <v>158</v>
      </c>
      <c r="D4" s="28" t="s">
        <v>159</v>
      </c>
      <c r="E4" s="24">
        <f>SUM(L4:AJ4)</f>
        <v>24</v>
      </c>
      <c r="F4" s="15">
        <f>IF(E4=0,0,Abav!AT58)</f>
        <v>5.5300925925925927E-2</v>
      </c>
      <c r="G4" s="16">
        <f>IF(F4&lt;$F$103,0,ROUND(MINUTE((F4-$F$103)/$G$103+$F$104),1))</f>
        <v>0</v>
      </c>
      <c r="H4" s="26">
        <f>ROUNDUP(SUM(AL4:AP4)*$H$103,0)</f>
        <v>0</v>
      </c>
      <c r="I4" s="16"/>
      <c r="J4" s="5">
        <f>E4-G4+H4-I4</f>
        <v>24</v>
      </c>
      <c r="K4" s="27">
        <v>1040</v>
      </c>
      <c r="L4" s="17">
        <f>COUNT(Abav!AV58)</f>
        <v>1</v>
      </c>
      <c r="M4" s="17">
        <f>IF(COUNTIF(Abav!$AW58:$EG58,M$103),1,0)</f>
        <v>1</v>
      </c>
      <c r="N4" s="17">
        <f>IF(COUNTIF(Abav!$AW58:$EG58,N$103),1,0)</f>
        <v>1</v>
      </c>
      <c r="O4" s="17">
        <f>IF(COUNTIF(Abav!$AW58:$EG58,O$103),1,0)</f>
        <v>1</v>
      </c>
      <c r="P4" s="17">
        <f>IF(COUNTIF(Abav!$AW58:$EG58,P$103),1,0)</f>
        <v>1</v>
      </c>
      <c r="Q4" s="17">
        <f>IF(COUNTIF(Abav!$AW58:$EG58,Q$103),1,0)</f>
        <v>1</v>
      </c>
      <c r="R4" s="17">
        <f>IF(COUNTIF(Abav!$AW58:$EG58,R$103),1,0)</f>
        <v>1</v>
      </c>
      <c r="S4" s="17">
        <f>IF(COUNTIF(Abav!$AW58:$EG58,S$103),1,0)</f>
        <v>1</v>
      </c>
      <c r="T4" s="17">
        <f>IF(COUNTIF(Abav!$AW58:$EG58,T$103),1,0)</f>
        <v>1</v>
      </c>
      <c r="U4" s="17">
        <f>IF(COUNTIF(Abav!$AW58:$EG58,U$103),1,0)</f>
        <v>1</v>
      </c>
      <c r="V4" s="17">
        <f>IF(COUNTIF(Abav!$AW58:$EG58,V$103),1,0)</f>
        <v>1</v>
      </c>
      <c r="W4" s="17">
        <f>IF(COUNTIF(Abav!$AW58:$EG58,W$103),1,0)</f>
        <v>1</v>
      </c>
      <c r="X4" s="17">
        <f>IF(COUNTIF(Abav!$AW58:$EG58,X$103),1,0)</f>
        <v>1</v>
      </c>
      <c r="Y4" s="17">
        <f>IF(COUNTIF(Abav!$AW58:$EG58,Y$103),1,0)</f>
        <v>1</v>
      </c>
      <c r="Z4" s="17">
        <f>IF(COUNTIF(Abav!$AW58:$EG58,Z$103),1,0)</f>
        <v>1</v>
      </c>
      <c r="AA4" s="17">
        <f>IF(COUNTIF(Abav!$AW58:$EG58,AA$103),1,0)</f>
        <v>1</v>
      </c>
      <c r="AB4" s="17">
        <f>IF(COUNTIF(Abav!$AW58:$EG58,AB$103),1,0)</f>
        <v>1</v>
      </c>
      <c r="AC4" s="17">
        <f>IF(COUNTIF(Abav!$AW58:$EG58,AC$103),1,0)</f>
        <v>1</v>
      </c>
      <c r="AD4" s="17">
        <f>IF(COUNTIF(Abav!$AW58:$EG58,AD$103),1,0)</f>
        <v>1</v>
      </c>
      <c r="AE4" s="17">
        <f>IF(COUNTIF(Abav!$AW58:$EG58,AE$103),1,0)</f>
        <v>1</v>
      </c>
      <c r="AF4" s="17">
        <f>IF(COUNTIF(Abav!$AW58:$EG58,AF$103),1,0)</f>
        <v>1</v>
      </c>
      <c r="AG4" s="17">
        <f>IF(COUNTIF(Abav!$AW58:$EG58,AG$103),1,0)</f>
        <v>1</v>
      </c>
      <c r="AH4" s="17">
        <f>IF(COUNTIF(Abav!$AW58:$EG58,AH$103),1,0)</f>
        <v>1</v>
      </c>
      <c r="AI4" s="17">
        <f>IF(COUNTIF(Abav!$AW58:$EG58,AI$103),1,0)</f>
        <v>1</v>
      </c>
      <c r="AJ4" s="17">
        <f>IF(COUNTIF(Abav!$AW58:$EG58,AJ$103),1,0)</f>
        <v>0</v>
      </c>
      <c r="AK4" s="17">
        <f>COUNT(Abav!AT58)</f>
        <v>1</v>
      </c>
      <c r="AL4" s="17">
        <f>IF(COUNTIF(Abav!$AW58:$EG58,AL$103)&gt;1,2,COUNTIF(Abav!$AW58:$EG58,AL$103))</f>
        <v>0</v>
      </c>
      <c r="AM4" s="17">
        <f>IF(COUNTIF(Abav!$AW58:$EG58,AM$103)&gt;1,2,COUNTIF(Abav!$AW58:$EG58,AM$103))</f>
        <v>0</v>
      </c>
      <c r="AN4" s="17">
        <f>IF(COUNTIF(Abav!$AW58:$EG58,AN$103)&gt;1,2,COUNTIF(Abav!$AW58:$EG58,AN$103))</f>
        <v>0</v>
      </c>
      <c r="AO4" s="17">
        <f>IF(COUNTIF(Abav!$AW58:$EG58,AO$103)&gt;1,2,COUNTIF(Abav!$AW58:$EG58,AO$103))</f>
        <v>0</v>
      </c>
      <c r="AP4" s="17">
        <f>IF(COUNTIF(Abav!$AW58:$EG58,AP$103)&gt;1,2,COUNTIF(Abav!$AW58:$EG58,AP$103))</f>
        <v>0</v>
      </c>
    </row>
    <row r="5" spans="1:42" ht="24" customHeight="1" x14ac:dyDescent="0.2">
      <c r="A5" s="7">
        <v>4</v>
      </c>
      <c r="B5" s="8">
        <v>79</v>
      </c>
      <c r="C5" s="22" t="s">
        <v>196</v>
      </c>
      <c r="D5" s="28" t="s">
        <v>197</v>
      </c>
      <c r="E5" s="24">
        <f>SUM(L5:AJ5)</f>
        <v>21</v>
      </c>
      <c r="F5" s="15">
        <f>IF(E5=0,0,Abav!AT80)</f>
        <v>5.8043981481481481E-2</v>
      </c>
      <c r="G5" s="16">
        <f>IF(F5&lt;$F$103,0,ROUND(MINUTE((F5-$F$103)/$G$103+$F$104),1))</f>
        <v>0</v>
      </c>
      <c r="H5" s="26">
        <f>ROUNDUP(SUM(AL5:AP5)*$H$103,0)</f>
        <v>2</v>
      </c>
      <c r="I5" s="16"/>
      <c r="J5" s="5">
        <f>E5-G5+H5-I5</f>
        <v>23</v>
      </c>
      <c r="K5" s="27">
        <v>340</v>
      </c>
      <c r="L5" s="17">
        <f>COUNT(Abav!AV80)</f>
        <v>1</v>
      </c>
      <c r="M5" s="17">
        <f>IF(COUNTIF(Abav!$AW80:$EG80,M$103),1,0)</f>
        <v>1</v>
      </c>
      <c r="N5" s="17">
        <f>IF(COUNTIF(Abav!$AW80:$EG80,N$103),1,0)</f>
        <v>1</v>
      </c>
      <c r="O5" s="17">
        <f>IF(COUNTIF(Abav!$AW80:$EG80,O$103),1,0)</f>
        <v>1</v>
      </c>
      <c r="P5" s="17">
        <f>IF(COUNTIF(Abav!$AW80:$EG80,P$103),1,0)</f>
        <v>1</v>
      </c>
      <c r="Q5" s="17">
        <f>IF(COUNTIF(Abav!$AW80:$EG80,Q$103),1,0)</f>
        <v>1</v>
      </c>
      <c r="R5" s="17">
        <f>IF(COUNTIF(Abav!$AW80:$EG80,R$103),1,0)</f>
        <v>1</v>
      </c>
      <c r="S5" s="17">
        <f>IF(COUNTIF(Abav!$AW80:$EG80,S$103),1,0)</f>
        <v>1</v>
      </c>
      <c r="T5" s="17">
        <f>IF(COUNTIF(Abav!$AW80:$EG80,T$103),1,0)</f>
        <v>1</v>
      </c>
      <c r="U5" s="17">
        <f>IF(COUNTIF(Abav!$AW80:$EG80,U$103),1,0)</f>
        <v>1</v>
      </c>
      <c r="V5" s="17">
        <f>IF(COUNTIF(Abav!$AW80:$EG80,V$103),1,0)</f>
        <v>1</v>
      </c>
      <c r="W5" s="17">
        <f>IF(COUNTIF(Abav!$AW80:$EG80,W$103),1,0)</f>
        <v>1</v>
      </c>
      <c r="X5" s="17">
        <f>IF(COUNTIF(Abav!$AW80:$EG80,X$103),1,0)</f>
        <v>1</v>
      </c>
      <c r="Y5" s="17">
        <f>IF(COUNTIF(Abav!$AW80:$EG80,Y$103),1,0)</f>
        <v>1</v>
      </c>
      <c r="Z5" s="17">
        <f>IF(COUNTIF(Abav!$AW80:$EG80,Z$103),1,0)</f>
        <v>1</v>
      </c>
      <c r="AA5" s="17">
        <f>IF(COUNTIF(Abav!$AW80:$EG80,AA$103),1,0)</f>
        <v>1</v>
      </c>
      <c r="AB5" s="17">
        <f>IF(COUNTIF(Abav!$AW80:$EG80,AB$103),1,0)</f>
        <v>1</v>
      </c>
      <c r="AC5" s="17">
        <f>IF(COUNTIF(Abav!$AW80:$EG80,AC$103),1,0)</f>
        <v>1</v>
      </c>
      <c r="AD5" s="17">
        <f>IF(COUNTIF(Abav!$AW80:$EG80,AD$103),1,0)</f>
        <v>1</v>
      </c>
      <c r="AE5" s="17">
        <f>IF(COUNTIF(Abav!$AW80:$EG80,AE$103),1,0)</f>
        <v>0</v>
      </c>
      <c r="AF5" s="17">
        <f>IF(COUNTIF(Abav!$AW80:$EG80,AF$103),1,0)</f>
        <v>0</v>
      </c>
      <c r="AG5" s="17">
        <f>IF(COUNTIF(Abav!$AW80:$EG80,AG$103),1,0)</f>
        <v>0</v>
      </c>
      <c r="AH5" s="17">
        <f>IF(COUNTIF(Abav!$AW80:$EG80,AH$103),1,0)</f>
        <v>1</v>
      </c>
      <c r="AI5" s="17">
        <f>IF(COUNTIF(Abav!$AW80:$EG80,AI$103),1,0)</f>
        <v>1</v>
      </c>
      <c r="AJ5" s="17">
        <f>IF(COUNTIF(Abav!$AW80:$EG80,AJ$103),1,0)</f>
        <v>0</v>
      </c>
      <c r="AK5" s="17">
        <f>COUNT(Abav!AT80)</f>
        <v>1</v>
      </c>
      <c r="AL5" s="17">
        <f>IF(COUNTIF(Abav!$AW80:$EG80,AL$103)&gt;1,2,COUNTIF(Abav!$AW80:$EG80,AL$103))</f>
        <v>1</v>
      </c>
      <c r="AM5" s="17">
        <f>IF(COUNTIF(Abav!$AW80:$EG80,AM$103)&gt;1,2,COUNTIF(Abav!$AW80:$EG80,AM$103))</f>
        <v>0</v>
      </c>
      <c r="AN5" s="17">
        <f>IF(COUNTIF(Abav!$AW80:$EG80,AN$103)&gt;1,2,COUNTIF(Abav!$AW80:$EG80,AN$103))</f>
        <v>0</v>
      </c>
      <c r="AO5" s="17">
        <f>IF(COUNTIF(Abav!$AW80:$EG80,AO$103)&gt;1,2,COUNTIF(Abav!$AW80:$EG80,AO$103))</f>
        <v>1</v>
      </c>
      <c r="AP5" s="17">
        <f>IF(COUNTIF(Abav!$AW80:$EG80,AP$103)&gt;1,2,COUNTIF(Abav!$AW80:$EG80,AP$103))</f>
        <v>1</v>
      </c>
    </row>
    <row r="6" spans="1:42" ht="24" customHeight="1" x14ac:dyDescent="0.2">
      <c r="A6" s="7">
        <v>5</v>
      </c>
      <c r="B6" s="8">
        <v>7</v>
      </c>
      <c r="C6" s="22" t="s">
        <v>74</v>
      </c>
      <c r="D6" s="28" t="s">
        <v>75</v>
      </c>
      <c r="E6" s="24">
        <f>SUM(L6:AJ6)</f>
        <v>23</v>
      </c>
      <c r="F6" s="15">
        <f>IF(E6=0,0,Abav!AT8)</f>
        <v>5.8240740740740739E-2</v>
      </c>
      <c r="G6" s="16">
        <f>IF(F6&lt;$F$103,0,ROUND(MINUTE((F6-$F$103)/$G$103+$F$104),1))</f>
        <v>0</v>
      </c>
      <c r="H6" s="26">
        <f>ROUNDUP(SUM(AL6:AP6)*$H$103,0)</f>
        <v>0</v>
      </c>
      <c r="I6" s="16"/>
      <c r="J6" s="5">
        <f>E6-G6+H6-I6</f>
        <v>23</v>
      </c>
      <c r="K6" s="27">
        <v>120</v>
      </c>
      <c r="L6" s="17">
        <f>COUNT(Abav!AV8)</f>
        <v>1</v>
      </c>
      <c r="M6" s="17">
        <f>IF(COUNTIF(Abav!$AW8:$EG8,M$103),1,0)</f>
        <v>1</v>
      </c>
      <c r="N6" s="17">
        <f>IF(COUNTIF(Abav!$AW8:$EG8,N$103),1,0)</f>
        <v>1</v>
      </c>
      <c r="O6" s="17">
        <f>IF(COUNTIF(Abav!$AW8:$EG8,O$103),1,0)</f>
        <v>1</v>
      </c>
      <c r="P6" s="17">
        <f>IF(COUNTIF(Abav!$AW8:$EG8,P$103),1,0)</f>
        <v>1</v>
      </c>
      <c r="Q6" s="17">
        <f>IF(COUNTIF(Abav!$AW8:$EG8,Q$103),1,0)</f>
        <v>1</v>
      </c>
      <c r="R6" s="17">
        <f>IF(COUNTIF(Abav!$AW8:$EG8,R$103),1,0)</f>
        <v>1</v>
      </c>
      <c r="S6" s="17">
        <f>IF(COUNTIF(Abav!$AW8:$EG8,S$103),1,0)</f>
        <v>1</v>
      </c>
      <c r="T6" s="17">
        <f>IF(COUNTIF(Abav!$AW8:$EG8,T$103),1,0)</f>
        <v>1</v>
      </c>
      <c r="U6" s="17">
        <f>IF(COUNTIF(Abav!$AW8:$EG8,U$103),1,0)</f>
        <v>1</v>
      </c>
      <c r="V6" s="17">
        <f>IF(COUNTIF(Abav!$AW8:$EG8,V$103),1,0)</f>
        <v>1</v>
      </c>
      <c r="W6" s="17">
        <f>IF(COUNTIF(Abav!$AW8:$EG8,W$103),1,0)</f>
        <v>1</v>
      </c>
      <c r="X6" s="17">
        <f>IF(COUNTIF(Abav!$AW8:$EG8,X$103),1,0)</f>
        <v>1</v>
      </c>
      <c r="Y6" s="17">
        <f>IF(COUNTIF(Abav!$AW8:$EG8,Y$103),1,0)</f>
        <v>1</v>
      </c>
      <c r="Z6" s="17">
        <f>IF(COUNTIF(Abav!$AW8:$EG8,Z$103),1,0)</f>
        <v>1</v>
      </c>
      <c r="AA6" s="17">
        <f>IF(COUNTIF(Abav!$AW8:$EG8,AA$103),1,0)</f>
        <v>1</v>
      </c>
      <c r="AB6" s="17">
        <f>IF(COUNTIF(Abav!$AW8:$EG8,AB$103),1,0)</f>
        <v>1</v>
      </c>
      <c r="AC6" s="17">
        <f>IF(COUNTIF(Abav!$AW8:$EG8,AC$103),1,0)</f>
        <v>0</v>
      </c>
      <c r="AD6" s="17">
        <f>IF(COUNTIF(Abav!$AW8:$EG8,AD$103),1,0)</f>
        <v>1</v>
      </c>
      <c r="AE6" s="17">
        <f>IF(COUNTIF(Abav!$AW8:$EG8,AE$103),1,0)</f>
        <v>1</v>
      </c>
      <c r="AF6" s="17">
        <f>IF(COUNTIF(Abav!$AW8:$EG8,AF$103),1,0)</f>
        <v>1</v>
      </c>
      <c r="AG6" s="17">
        <f>IF(COUNTIF(Abav!$AW8:$EG8,AG$103),1,0)</f>
        <v>1</v>
      </c>
      <c r="AH6" s="17">
        <f>IF(COUNTIF(Abav!$AW8:$EG8,AH$103),1,0)</f>
        <v>1</v>
      </c>
      <c r="AI6" s="17">
        <f>IF(COUNTIF(Abav!$AW8:$EG8,AI$103),1,0)</f>
        <v>1</v>
      </c>
      <c r="AJ6" s="17">
        <f>IF(COUNTIF(Abav!$AW8:$EG8,AJ$103),1,0)</f>
        <v>0</v>
      </c>
      <c r="AK6" s="17">
        <f>COUNT(Abav!AT8)</f>
        <v>1</v>
      </c>
      <c r="AL6" s="17">
        <f>IF(COUNTIF(Abav!$AW8:$EG8,AL$103)&gt;1,2,COUNTIF(Abav!$AW8:$EG8,AL$103))</f>
        <v>0</v>
      </c>
      <c r="AM6" s="17">
        <f>IF(COUNTIF(Abav!$AW8:$EG8,AM$103)&gt;1,2,COUNTIF(Abav!$AW8:$EG8,AM$103))</f>
        <v>0</v>
      </c>
      <c r="AN6" s="17">
        <f>IF(COUNTIF(Abav!$AW8:$EG8,AN$103)&gt;1,2,COUNTIF(Abav!$AW8:$EG8,AN$103))</f>
        <v>0</v>
      </c>
      <c r="AO6" s="17">
        <f>IF(COUNTIF(Abav!$AW8:$EG8,AO$103)&gt;1,2,COUNTIF(Abav!$AW8:$EG8,AO$103))</f>
        <v>0</v>
      </c>
      <c r="AP6" s="17">
        <f>IF(COUNTIF(Abav!$AW8:$EG8,AP$103)&gt;1,2,COUNTIF(Abav!$AW8:$EG8,AP$103))</f>
        <v>0</v>
      </c>
    </row>
    <row r="7" spans="1:42" ht="24" customHeight="1" x14ac:dyDescent="0.2">
      <c r="A7" s="7">
        <v>6</v>
      </c>
      <c r="B7" s="8">
        <v>41</v>
      </c>
      <c r="C7" s="22" t="s">
        <v>130</v>
      </c>
      <c r="D7" s="28" t="s">
        <v>130</v>
      </c>
      <c r="E7" s="24">
        <f>SUM(L7:AJ7)</f>
        <v>23</v>
      </c>
      <c r="F7" s="15">
        <f>IF(E7=0,0,Abav!AT42)</f>
        <v>5.9629629629629623E-2</v>
      </c>
      <c r="G7" s="16">
        <f>IF(F7&lt;$F$103,0,ROUND(MINUTE((F7-$F$103)/$G$103+$F$104),1))</f>
        <v>0</v>
      </c>
      <c r="H7" s="26">
        <f>ROUNDUP(SUM(AL7:AP7)*$H$103,0)</f>
        <v>0</v>
      </c>
      <c r="I7" s="16"/>
      <c r="J7" s="5">
        <f>E7-G7+H7-I7</f>
        <v>23</v>
      </c>
      <c r="K7" s="27">
        <v>120</v>
      </c>
      <c r="L7" s="17">
        <f>COUNT(Abav!AV42)</f>
        <v>1</v>
      </c>
      <c r="M7" s="17">
        <f>IF(COUNTIF(Abav!$AW42:$EG42,M$103),1,0)</f>
        <v>1</v>
      </c>
      <c r="N7" s="17">
        <f>IF(COUNTIF(Abav!$AW42:$EG42,N$103),1,0)</f>
        <v>1</v>
      </c>
      <c r="O7" s="17">
        <f>IF(COUNTIF(Abav!$AW42:$EG42,O$103),1,0)</f>
        <v>1</v>
      </c>
      <c r="P7" s="17">
        <f>IF(COUNTIF(Abav!$AW42:$EG42,P$103),1,0)</f>
        <v>1</v>
      </c>
      <c r="Q7" s="17">
        <f>IF(COUNTIF(Abav!$AW42:$EG42,Q$103),1,0)</f>
        <v>1</v>
      </c>
      <c r="R7" s="17">
        <f>IF(COUNTIF(Abav!$AW42:$EG42,R$103),1,0)</f>
        <v>1</v>
      </c>
      <c r="S7" s="17">
        <f>IF(COUNTIF(Abav!$AW42:$EG42,S$103),1,0)</f>
        <v>1</v>
      </c>
      <c r="T7" s="17">
        <f>IF(COUNTIF(Abav!$AW42:$EG42,T$103),1,0)</f>
        <v>1</v>
      </c>
      <c r="U7" s="17">
        <f>IF(COUNTIF(Abav!$AW42:$EG42,U$103),1,0)</f>
        <v>1</v>
      </c>
      <c r="V7" s="17">
        <f>IF(COUNTIF(Abav!$AW42:$EG42,V$103),1,0)</f>
        <v>1</v>
      </c>
      <c r="W7" s="17">
        <f>IF(COUNTIF(Abav!$AW42:$EG42,W$103),1,0)</f>
        <v>1</v>
      </c>
      <c r="X7" s="17">
        <f>IF(COUNTIF(Abav!$AW42:$EG42,X$103),1,0)</f>
        <v>1</v>
      </c>
      <c r="Y7" s="17">
        <f>IF(COUNTIF(Abav!$AW42:$EG42,Y$103),1,0)</f>
        <v>1</v>
      </c>
      <c r="Z7" s="17">
        <f>IF(COUNTIF(Abav!$AW42:$EG42,Z$103),1,0)</f>
        <v>1</v>
      </c>
      <c r="AA7" s="17">
        <f>IF(COUNTIF(Abav!$AW42:$EG42,AA$103),1,0)</f>
        <v>1</v>
      </c>
      <c r="AB7" s="17">
        <f>IF(COUNTIF(Abav!$AW42:$EG42,AB$103),1,0)</f>
        <v>1</v>
      </c>
      <c r="AC7" s="17">
        <f>IF(COUNTIF(Abav!$AW42:$EG42,AC$103),1,0)</f>
        <v>1</v>
      </c>
      <c r="AD7" s="17">
        <f>IF(COUNTIF(Abav!$AW42:$EG42,AD$103),1,0)</f>
        <v>1</v>
      </c>
      <c r="AE7" s="17">
        <f>IF(COUNTIF(Abav!$AW42:$EG42,AE$103),1,0)</f>
        <v>1</v>
      </c>
      <c r="AF7" s="17">
        <f>IF(COUNTIF(Abav!$AW42:$EG42,AF$103),1,0)</f>
        <v>1</v>
      </c>
      <c r="AG7" s="17">
        <f>IF(COUNTIF(Abav!$AW42:$EG42,AG$103),1,0)</f>
        <v>1</v>
      </c>
      <c r="AH7" s="17">
        <f>IF(COUNTIF(Abav!$AW42:$EG42,AH$103),1,0)</f>
        <v>0</v>
      </c>
      <c r="AI7" s="17">
        <f>IF(COUNTIF(Abav!$AW42:$EG42,AI$103),1,0)</f>
        <v>1</v>
      </c>
      <c r="AJ7" s="17">
        <f>IF(COUNTIF(Abav!$AW42:$EG42,AJ$103),1,0)</f>
        <v>0</v>
      </c>
      <c r="AK7" s="17">
        <f>COUNT(Abav!AT42)</f>
        <v>1</v>
      </c>
      <c r="AL7" s="17">
        <f>IF(COUNTIF(Abav!$AW42:$EG42,AL$103)&gt;1,2,COUNTIF(Abav!$AW42:$EG42,AL$103))</f>
        <v>0</v>
      </c>
      <c r="AM7" s="17">
        <f>IF(COUNTIF(Abav!$AW42:$EG42,AM$103)&gt;1,2,COUNTIF(Abav!$AW42:$EG42,AM$103))</f>
        <v>0</v>
      </c>
      <c r="AN7" s="17">
        <f>IF(COUNTIF(Abav!$AW42:$EG42,AN$103)&gt;1,2,COUNTIF(Abav!$AW42:$EG42,AN$103))</f>
        <v>0</v>
      </c>
      <c r="AO7" s="17">
        <f>IF(COUNTIF(Abav!$AW42:$EG42,AO$103)&gt;1,2,COUNTIF(Abav!$AW42:$EG42,AO$103))</f>
        <v>0</v>
      </c>
      <c r="AP7" s="17">
        <f>IF(COUNTIF(Abav!$AW42:$EG42,AP$103)&gt;1,2,COUNTIF(Abav!$AW42:$EG42,AP$103))</f>
        <v>0</v>
      </c>
    </row>
    <row r="8" spans="1:42" ht="24" customHeight="1" x14ac:dyDescent="0.2">
      <c r="A8" s="7">
        <v>7</v>
      </c>
      <c r="B8" s="8">
        <v>33</v>
      </c>
      <c r="C8" s="22" t="s">
        <v>116</v>
      </c>
      <c r="D8" s="28" t="s">
        <v>117</v>
      </c>
      <c r="E8" s="24">
        <f>SUM(L8:AJ8)</f>
        <v>22</v>
      </c>
      <c r="F8" s="15">
        <f>IF(E8=0,0,Abav!AT34)</f>
        <v>6.0150462962962968E-2</v>
      </c>
      <c r="G8" s="16">
        <f>IF(F8&lt;$F$103,0,ROUND(MINUTE((F8-$F$103)/$G$103+$F$104),1))</f>
        <v>0</v>
      </c>
      <c r="H8" s="26">
        <f>ROUNDUP(SUM(AL8:AP8)*$H$103,0)</f>
        <v>1</v>
      </c>
      <c r="I8" s="16"/>
      <c r="J8" s="5">
        <f>E8-G8+H8-I8</f>
        <v>23</v>
      </c>
      <c r="K8" s="27">
        <v>340</v>
      </c>
      <c r="L8" s="17">
        <f>COUNT(Abav!AV34)</f>
        <v>1</v>
      </c>
      <c r="M8" s="17">
        <f>IF(COUNTIF(Abav!$AW34:$EG34,M$103),1,0)</f>
        <v>1</v>
      </c>
      <c r="N8" s="17">
        <f>IF(COUNTIF(Abav!$AW34:$EG34,N$103),1,0)</f>
        <v>1</v>
      </c>
      <c r="O8" s="17">
        <f>IF(COUNTIF(Abav!$AW34:$EG34,O$103),1,0)</f>
        <v>1</v>
      </c>
      <c r="P8" s="17">
        <f>IF(COUNTIF(Abav!$AW34:$EG34,P$103),1,0)</f>
        <v>1</v>
      </c>
      <c r="Q8" s="17">
        <f>IF(COUNTIF(Abav!$AW34:$EG34,Q$103),1,0)</f>
        <v>1</v>
      </c>
      <c r="R8" s="17">
        <f>IF(COUNTIF(Abav!$AW34:$EG34,R$103),1,0)</f>
        <v>1</v>
      </c>
      <c r="S8" s="17">
        <f>IF(COUNTIF(Abav!$AW34:$EG34,S$103),1,0)</f>
        <v>1</v>
      </c>
      <c r="T8" s="17">
        <f>IF(COUNTIF(Abav!$AW34:$EG34,T$103),1,0)</f>
        <v>1</v>
      </c>
      <c r="U8" s="17">
        <f>IF(COUNTIF(Abav!$AW34:$EG34,U$103),1,0)</f>
        <v>1</v>
      </c>
      <c r="V8" s="17">
        <f>IF(COUNTIF(Abav!$AW34:$EG34,V$103),1,0)</f>
        <v>1</v>
      </c>
      <c r="W8" s="17">
        <f>IF(COUNTIF(Abav!$AW34:$EG34,W$103),1,0)</f>
        <v>1</v>
      </c>
      <c r="X8" s="17">
        <f>IF(COUNTIF(Abav!$AW34:$EG34,X$103),1,0)</f>
        <v>1</v>
      </c>
      <c r="Y8" s="17">
        <f>IF(COUNTIF(Abav!$AW34:$EG34,Y$103),1,0)</f>
        <v>1</v>
      </c>
      <c r="Z8" s="17">
        <f>IF(COUNTIF(Abav!$AW34:$EG34,Z$103),1,0)</f>
        <v>1</v>
      </c>
      <c r="AA8" s="17">
        <f>IF(COUNTIF(Abav!$AW34:$EG34,AA$103),1,0)</f>
        <v>1</v>
      </c>
      <c r="AB8" s="17">
        <f>IF(COUNTIF(Abav!$AW34:$EG34,AB$103),1,0)</f>
        <v>1</v>
      </c>
      <c r="AC8" s="17">
        <f>IF(COUNTIF(Abav!$AW34:$EG34,AC$103),1,0)</f>
        <v>0</v>
      </c>
      <c r="AD8" s="17">
        <f>IF(COUNTIF(Abav!$AW34:$EG34,AD$103),1,0)</f>
        <v>0</v>
      </c>
      <c r="AE8" s="17">
        <f>IF(COUNTIF(Abav!$AW34:$EG34,AE$103),1,0)</f>
        <v>1</v>
      </c>
      <c r="AF8" s="17">
        <f>IF(COUNTIF(Abav!$AW34:$EG34,AF$103),1,0)</f>
        <v>1</v>
      </c>
      <c r="AG8" s="17">
        <f>IF(COUNTIF(Abav!$AW34:$EG34,AG$103),1,0)</f>
        <v>1</v>
      </c>
      <c r="AH8" s="17">
        <f>IF(COUNTIF(Abav!$AW34:$EG34,AH$103),1,0)</f>
        <v>1</v>
      </c>
      <c r="AI8" s="17">
        <f>IF(COUNTIF(Abav!$AW34:$EG34,AI$103),1,0)</f>
        <v>1</v>
      </c>
      <c r="AJ8" s="17">
        <f>IF(COUNTIF(Abav!$AW34:$EG34,AJ$103),1,0)</f>
        <v>0</v>
      </c>
      <c r="AK8" s="17">
        <f>COUNT(Abav!AT34)</f>
        <v>1</v>
      </c>
      <c r="AL8" s="17">
        <f>IF(COUNTIF(Abav!$AW34:$EG34,AL$103)&gt;1,2,COUNTIF(Abav!$AW34:$EG34,AL$103))</f>
        <v>0</v>
      </c>
      <c r="AM8" s="17">
        <f>IF(COUNTIF(Abav!$AW34:$EG34,AM$103)&gt;1,2,COUNTIF(Abav!$AW34:$EG34,AM$103))</f>
        <v>0</v>
      </c>
      <c r="AN8" s="17">
        <f>IF(COUNTIF(Abav!$AW34:$EG34,AN$103)&gt;1,2,COUNTIF(Abav!$AW34:$EG34,AN$103))</f>
        <v>1</v>
      </c>
      <c r="AO8" s="17">
        <f>IF(COUNTIF(Abav!$AW34:$EG34,AO$103)&gt;1,2,COUNTIF(Abav!$AW34:$EG34,AO$103))</f>
        <v>1</v>
      </c>
      <c r="AP8" s="17">
        <f>IF(COUNTIF(Abav!$AW34:$EG34,AP$103)&gt;1,2,COUNTIF(Abav!$AW34:$EG34,AP$103))</f>
        <v>0</v>
      </c>
    </row>
    <row r="9" spans="1:42" ht="24" customHeight="1" x14ac:dyDescent="0.2">
      <c r="A9" s="7">
        <v>8</v>
      </c>
      <c r="B9" s="8">
        <v>29</v>
      </c>
      <c r="C9" s="22" t="s">
        <v>110</v>
      </c>
      <c r="D9" s="28" t="s">
        <v>110</v>
      </c>
      <c r="E9" s="24">
        <f>SUM(L9:AJ9)</f>
        <v>21</v>
      </c>
      <c r="F9" s="15">
        <f>IF(E9=0,0,Abav!AT30)</f>
        <v>6.0231481481481476E-2</v>
      </c>
      <c r="G9" s="16">
        <f>IF(F9&lt;$F$103,0,ROUND(MINUTE((F9-$F$103)/$G$103+$F$104),1))</f>
        <v>0</v>
      </c>
      <c r="H9" s="26">
        <f>ROUNDUP(SUM(AL9:AP9)*$H$103,0)</f>
        <v>2</v>
      </c>
      <c r="I9" s="16"/>
      <c r="J9" s="5">
        <f>E9-G9+H9-I9</f>
        <v>23</v>
      </c>
      <c r="K9" s="27">
        <v>120</v>
      </c>
      <c r="L9" s="17">
        <f>COUNT(Abav!AV30)</f>
        <v>1</v>
      </c>
      <c r="M9" s="17">
        <f>IF(COUNTIF(Abav!$AW30:$EG30,M$103),1,0)</f>
        <v>1</v>
      </c>
      <c r="N9" s="17">
        <f>IF(COUNTIF(Abav!$AW30:$EG30,N$103),1,0)</f>
        <v>1</v>
      </c>
      <c r="O9" s="17">
        <f>IF(COUNTIF(Abav!$AW30:$EG30,O$103),1,0)</f>
        <v>1</v>
      </c>
      <c r="P9" s="17">
        <f>IF(COUNTIF(Abav!$AW30:$EG30,P$103),1,0)</f>
        <v>0</v>
      </c>
      <c r="Q9" s="17">
        <f>IF(COUNTIF(Abav!$AW30:$EG30,Q$103),1,0)</f>
        <v>1</v>
      </c>
      <c r="R9" s="17">
        <f>IF(COUNTIF(Abav!$AW30:$EG30,R$103),1,0)</f>
        <v>1</v>
      </c>
      <c r="S9" s="17">
        <f>IF(COUNTIF(Abav!$AW30:$EG30,S$103),1,0)</f>
        <v>1</v>
      </c>
      <c r="T9" s="17">
        <f>IF(COUNTIF(Abav!$AW30:$EG30,T$103),1,0)</f>
        <v>1</v>
      </c>
      <c r="U9" s="17">
        <f>IF(COUNTIF(Abav!$AW30:$EG30,U$103),1,0)</f>
        <v>1</v>
      </c>
      <c r="V9" s="17">
        <f>IF(COUNTIF(Abav!$AW30:$EG30,V$103),1,0)</f>
        <v>0</v>
      </c>
      <c r="W9" s="17">
        <f>IF(COUNTIF(Abav!$AW30:$EG30,W$103),1,0)</f>
        <v>1</v>
      </c>
      <c r="X9" s="17">
        <f>IF(COUNTIF(Abav!$AW30:$EG30,X$103),1,0)</f>
        <v>1</v>
      </c>
      <c r="Y9" s="17">
        <f>IF(COUNTIF(Abav!$AW30:$EG30,Y$103),1,0)</f>
        <v>1</v>
      </c>
      <c r="Z9" s="17">
        <f>IF(COUNTIF(Abav!$AW30:$EG30,Z$103),1,0)</f>
        <v>1</v>
      </c>
      <c r="AA9" s="17">
        <f>IF(COUNTIF(Abav!$AW30:$EG30,AA$103),1,0)</f>
        <v>1</v>
      </c>
      <c r="AB9" s="17">
        <f>IF(COUNTIF(Abav!$AW30:$EG30,AB$103),1,0)</f>
        <v>1</v>
      </c>
      <c r="AC9" s="17">
        <f>IF(COUNTIF(Abav!$AW30:$EG30,AC$103),1,0)</f>
        <v>1</v>
      </c>
      <c r="AD9" s="17">
        <f>IF(COUNTIF(Abav!$AW30:$EG30,AD$103),1,0)</f>
        <v>1</v>
      </c>
      <c r="AE9" s="17">
        <f>IF(COUNTIF(Abav!$AW30:$EG30,AE$103),1,0)</f>
        <v>1</v>
      </c>
      <c r="AF9" s="17">
        <f>IF(COUNTIF(Abav!$AW30:$EG30,AF$103),1,0)</f>
        <v>0</v>
      </c>
      <c r="AG9" s="17">
        <f>IF(COUNTIF(Abav!$AW30:$EG30,AG$103),1,0)</f>
        <v>1</v>
      </c>
      <c r="AH9" s="17">
        <f>IF(COUNTIF(Abav!$AW30:$EG30,AH$103),1,0)</f>
        <v>1</v>
      </c>
      <c r="AI9" s="17">
        <f>IF(COUNTIF(Abav!$AW30:$EG30,AI$103),1,0)</f>
        <v>1</v>
      </c>
      <c r="AJ9" s="17">
        <f>IF(COUNTIF(Abav!$AW30:$EG30,AJ$103),1,0)</f>
        <v>0</v>
      </c>
      <c r="AK9" s="17">
        <f>COUNT(Abav!AT30)</f>
        <v>1</v>
      </c>
      <c r="AL9" s="17">
        <f>IF(COUNTIF(Abav!$AW30:$EG30,AL$103)&gt;1,2,COUNTIF(Abav!$AW30:$EG30,AL$103))</f>
        <v>0</v>
      </c>
      <c r="AM9" s="17">
        <f>IF(COUNTIF(Abav!$AW30:$EG30,AM$103)&gt;1,2,COUNTIF(Abav!$AW30:$EG30,AM$103))</f>
        <v>0</v>
      </c>
      <c r="AN9" s="17">
        <f>IF(COUNTIF(Abav!$AW30:$EG30,AN$103)&gt;1,2,COUNTIF(Abav!$AW30:$EG30,AN$103))</f>
        <v>1</v>
      </c>
      <c r="AO9" s="17">
        <f>IF(COUNTIF(Abav!$AW30:$EG30,AO$103)&gt;1,2,COUNTIF(Abav!$AW30:$EG30,AO$103))</f>
        <v>1</v>
      </c>
      <c r="AP9" s="17">
        <f>IF(COUNTIF(Abav!$AW30:$EG30,AP$103)&gt;1,2,COUNTIF(Abav!$AW30:$EG30,AP$103))</f>
        <v>1</v>
      </c>
    </row>
    <row r="10" spans="1:42" ht="24" customHeight="1" x14ac:dyDescent="0.2">
      <c r="A10" s="7">
        <v>9</v>
      </c>
      <c r="B10" s="8">
        <v>24</v>
      </c>
      <c r="C10" s="22" t="s">
        <v>103</v>
      </c>
      <c r="D10" s="28" t="s">
        <v>104</v>
      </c>
      <c r="E10" s="24">
        <f>SUM(L10:AJ10)</f>
        <v>22</v>
      </c>
      <c r="F10" s="15">
        <f>IF(E10=0,0,Abav!AT25)</f>
        <v>6.069444444444444E-2</v>
      </c>
      <c r="G10" s="16">
        <f>IF(F10&lt;$F$103,0,ROUND(MINUTE((F10-$F$103)/$G$103+$F$104),1))</f>
        <v>0</v>
      </c>
      <c r="H10" s="26">
        <f>ROUNDUP(SUM(AL10:AP10)*$H$103,0)</f>
        <v>1</v>
      </c>
      <c r="I10" s="16"/>
      <c r="J10" s="5">
        <f>E10-G10+H10-I10</f>
        <v>23</v>
      </c>
      <c r="K10" s="27">
        <v>230</v>
      </c>
      <c r="L10" s="17">
        <f>COUNT(Abav!AV25)</f>
        <v>1</v>
      </c>
      <c r="M10" s="17">
        <f>IF(COUNTIF(Abav!$AW25:$EG25,M$103),1,0)</f>
        <v>1</v>
      </c>
      <c r="N10" s="17">
        <f>IF(COUNTIF(Abav!$AW25:$EG25,N$103),1,0)</f>
        <v>1</v>
      </c>
      <c r="O10" s="17">
        <f>IF(COUNTIF(Abav!$AW25:$EG25,O$103),1,0)</f>
        <v>1</v>
      </c>
      <c r="P10" s="17">
        <f>IF(COUNTIF(Abav!$AW25:$EG25,P$103),1,0)</f>
        <v>1</v>
      </c>
      <c r="Q10" s="17">
        <f>IF(COUNTIF(Abav!$AW25:$EG25,Q$103),1,0)</f>
        <v>1</v>
      </c>
      <c r="R10" s="17">
        <f>IF(COUNTIF(Abav!$AW25:$EG25,R$103),1,0)</f>
        <v>1</v>
      </c>
      <c r="S10" s="17">
        <f>IF(COUNTIF(Abav!$AW25:$EG25,S$103),1,0)</f>
        <v>1</v>
      </c>
      <c r="T10" s="17">
        <f>IF(COUNTIF(Abav!$AW25:$EG25,T$103),1,0)</f>
        <v>1</v>
      </c>
      <c r="U10" s="17">
        <f>IF(COUNTIF(Abav!$AW25:$EG25,U$103),1,0)</f>
        <v>1</v>
      </c>
      <c r="V10" s="17">
        <f>IF(COUNTIF(Abav!$AW25:$EG25,V$103),1,0)</f>
        <v>0</v>
      </c>
      <c r="W10" s="17">
        <f>IF(COUNTIF(Abav!$AW25:$EG25,W$103),1,0)</f>
        <v>1</v>
      </c>
      <c r="X10" s="17">
        <f>IF(COUNTIF(Abav!$AW25:$EG25,X$103),1,0)</f>
        <v>1</v>
      </c>
      <c r="Y10" s="17">
        <f>IF(COUNTIF(Abav!$AW25:$EG25,Y$103),1,0)</f>
        <v>1</v>
      </c>
      <c r="Z10" s="17">
        <f>IF(COUNTIF(Abav!$AW25:$EG25,Z$103),1,0)</f>
        <v>1</v>
      </c>
      <c r="AA10" s="17">
        <f>IF(COUNTIF(Abav!$AW25:$EG25,AA$103),1,0)</f>
        <v>1</v>
      </c>
      <c r="AB10" s="17">
        <f>IF(COUNTIF(Abav!$AW25:$EG25,AB$103),1,0)</f>
        <v>1</v>
      </c>
      <c r="AC10" s="17">
        <f>IF(COUNTIF(Abav!$AW25:$EG25,AC$103),1,0)</f>
        <v>0</v>
      </c>
      <c r="AD10" s="17">
        <f>IF(COUNTIF(Abav!$AW25:$EG25,AD$103),1,0)</f>
        <v>1</v>
      </c>
      <c r="AE10" s="17">
        <f>IF(COUNTIF(Abav!$AW25:$EG25,AE$103),1,0)</f>
        <v>1</v>
      </c>
      <c r="AF10" s="17">
        <f>IF(COUNTIF(Abav!$AW25:$EG25,AF$103),1,0)</f>
        <v>1</v>
      </c>
      <c r="AG10" s="17">
        <f>IF(COUNTIF(Abav!$AW25:$EG25,AG$103),1,0)</f>
        <v>1</v>
      </c>
      <c r="AH10" s="17">
        <f>IF(COUNTIF(Abav!$AW25:$EG25,AH$103),1,0)</f>
        <v>1</v>
      </c>
      <c r="AI10" s="17">
        <f>IF(COUNTIF(Abav!$AW25:$EG25,AI$103),1,0)</f>
        <v>1</v>
      </c>
      <c r="AJ10" s="17">
        <f>IF(COUNTIF(Abav!$AW25:$EG25,AJ$103),1,0)</f>
        <v>0</v>
      </c>
      <c r="AK10" s="17">
        <f>COUNT(Abav!AT25)</f>
        <v>1</v>
      </c>
      <c r="AL10" s="17">
        <f>IF(COUNTIF(Abav!$AW25:$EG25,AL$103)&gt;1,2,COUNTIF(Abav!$AW25:$EG25,AL$103))</f>
        <v>0</v>
      </c>
      <c r="AM10" s="17">
        <f>IF(COUNTIF(Abav!$AW25:$EG25,AM$103)&gt;1,2,COUNTIF(Abav!$AW25:$EG25,AM$103))</f>
        <v>0</v>
      </c>
      <c r="AN10" s="17">
        <f>IF(COUNTIF(Abav!$AW25:$EG25,AN$103)&gt;1,2,COUNTIF(Abav!$AW25:$EG25,AN$103))</f>
        <v>0</v>
      </c>
      <c r="AO10" s="17">
        <f>IF(COUNTIF(Abav!$AW25:$EG25,AO$103)&gt;1,2,COUNTIF(Abav!$AW25:$EG25,AO$103))</f>
        <v>1</v>
      </c>
      <c r="AP10" s="17">
        <f>IF(COUNTIF(Abav!$AW25:$EG25,AP$103)&gt;1,2,COUNTIF(Abav!$AW25:$EG25,AP$103))</f>
        <v>0</v>
      </c>
    </row>
    <row r="11" spans="1:42" ht="24" customHeight="1" x14ac:dyDescent="0.2">
      <c r="A11" s="7">
        <v>10</v>
      </c>
      <c r="B11" s="8">
        <v>44</v>
      </c>
      <c r="C11" s="22" t="s">
        <v>135</v>
      </c>
      <c r="D11" s="28" t="s">
        <v>136</v>
      </c>
      <c r="E11" s="24">
        <f>SUM(L11:AJ11)</f>
        <v>22</v>
      </c>
      <c r="F11" s="15">
        <f>IF(E11=0,0,Abav!AT45)</f>
        <v>6.3125000000000001E-2</v>
      </c>
      <c r="G11" s="16">
        <f>IF(F11&lt;$F$103,0,ROUND(MINUTE((F11-$F$103)/$G$103+$F$104),1))</f>
        <v>1</v>
      </c>
      <c r="H11" s="26">
        <f>ROUNDUP(SUM(AL11:AP11)*$H$103,0)</f>
        <v>2</v>
      </c>
      <c r="I11" s="16"/>
      <c r="J11" s="5">
        <f>E11-G11+H11-I11</f>
        <v>23</v>
      </c>
      <c r="K11" s="27">
        <v>120</v>
      </c>
      <c r="L11" s="17">
        <f>COUNT(Abav!AV45)</f>
        <v>1</v>
      </c>
      <c r="M11" s="17">
        <f>IF(COUNTIF(Abav!$AW45:$EG45,M$103),1,0)</f>
        <v>1</v>
      </c>
      <c r="N11" s="17">
        <f>IF(COUNTIF(Abav!$AW45:$EG45,N$103),1,0)</f>
        <v>1</v>
      </c>
      <c r="O11" s="17">
        <f>IF(COUNTIF(Abav!$AW45:$EG45,O$103),1,0)</f>
        <v>1</v>
      </c>
      <c r="P11" s="17">
        <f>IF(COUNTIF(Abav!$AW45:$EG45,P$103),1,0)</f>
        <v>1</v>
      </c>
      <c r="Q11" s="17">
        <f>IF(COUNTIF(Abav!$AW45:$EG45,Q$103),1,0)</f>
        <v>1</v>
      </c>
      <c r="R11" s="17">
        <f>IF(COUNTIF(Abav!$AW45:$EG45,R$103),1,0)</f>
        <v>1</v>
      </c>
      <c r="S11" s="17">
        <f>IF(COUNTIF(Abav!$AW45:$EG45,S$103),1,0)</f>
        <v>1</v>
      </c>
      <c r="T11" s="17">
        <f>IF(COUNTIF(Abav!$AW45:$EG45,T$103),1,0)</f>
        <v>1</v>
      </c>
      <c r="U11" s="17">
        <f>IF(COUNTIF(Abav!$AW45:$EG45,U$103),1,0)</f>
        <v>1</v>
      </c>
      <c r="V11" s="17">
        <f>IF(COUNTIF(Abav!$AW45:$EG45,V$103),1,0)</f>
        <v>0</v>
      </c>
      <c r="W11" s="17">
        <f>IF(COUNTIF(Abav!$AW45:$EG45,W$103),1,0)</f>
        <v>1</v>
      </c>
      <c r="X11" s="17">
        <f>IF(COUNTIF(Abav!$AW45:$EG45,X$103),1,0)</f>
        <v>1</v>
      </c>
      <c r="Y11" s="17">
        <f>IF(COUNTIF(Abav!$AW45:$EG45,Y$103),1,0)</f>
        <v>1</v>
      </c>
      <c r="Z11" s="17">
        <f>IF(COUNTIF(Abav!$AW45:$EG45,Z$103),1,0)</f>
        <v>1</v>
      </c>
      <c r="AA11" s="17">
        <f>IF(COUNTIF(Abav!$AW45:$EG45,AA$103),1,0)</f>
        <v>1</v>
      </c>
      <c r="AB11" s="17">
        <f>IF(COUNTIF(Abav!$AW45:$EG45,AB$103),1,0)</f>
        <v>1</v>
      </c>
      <c r="AC11" s="17">
        <f>IF(COUNTIF(Abav!$AW45:$EG45,AC$103),1,0)</f>
        <v>1</v>
      </c>
      <c r="AD11" s="17">
        <f>IF(COUNTIF(Abav!$AW45:$EG45,AD$103),1,0)</f>
        <v>1</v>
      </c>
      <c r="AE11" s="17">
        <f>IF(COUNTIF(Abav!$AW45:$EG45,AE$103),1,0)</f>
        <v>1</v>
      </c>
      <c r="AF11" s="17">
        <f>IF(COUNTIF(Abav!$AW45:$EG45,AF$103),1,0)</f>
        <v>1</v>
      </c>
      <c r="AG11" s="17">
        <f>IF(COUNTIF(Abav!$AW45:$EG45,AG$103),1,0)</f>
        <v>0</v>
      </c>
      <c r="AH11" s="17">
        <f>IF(COUNTIF(Abav!$AW45:$EG45,AH$103),1,0)</f>
        <v>1</v>
      </c>
      <c r="AI11" s="17">
        <f>IF(COUNTIF(Abav!$AW45:$EG45,AI$103),1,0)</f>
        <v>1</v>
      </c>
      <c r="AJ11" s="17">
        <f>IF(COUNTIF(Abav!$AW45:$EG45,AJ$103),1,0)</f>
        <v>0</v>
      </c>
      <c r="AK11" s="17">
        <f>COUNT(Abav!AT45)</f>
        <v>1</v>
      </c>
      <c r="AL11" s="17">
        <f>IF(COUNTIF(Abav!$AW45:$EG45,AL$103)&gt;1,2,COUNTIF(Abav!$AW45:$EG45,AL$103))</f>
        <v>1</v>
      </c>
      <c r="AM11" s="17">
        <f>IF(COUNTIF(Abav!$AW45:$EG45,AM$103)&gt;1,2,COUNTIF(Abav!$AW45:$EG45,AM$103))</f>
        <v>0</v>
      </c>
      <c r="AN11" s="17">
        <f>IF(COUNTIF(Abav!$AW45:$EG45,AN$103)&gt;1,2,COUNTIF(Abav!$AW45:$EG45,AN$103))</f>
        <v>1</v>
      </c>
      <c r="AO11" s="17">
        <f>IF(COUNTIF(Abav!$AW45:$EG45,AO$103)&gt;1,2,COUNTIF(Abav!$AW45:$EG45,AO$103))</f>
        <v>1</v>
      </c>
      <c r="AP11" s="17">
        <f>IF(COUNTIF(Abav!$AW45:$EG45,AP$103)&gt;1,2,COUNTIF(Abav!$AW45:$EG45,AP$103))</f>
        <v>1</v>
      </c>
    </row>
    <row r="12" spans="1:42" ht="24" customHeight="1" x14ac:dyDescent="0.2">
      <c r="A12" s="7">
        <v>11</v>
      </c>
      <c r="B12" s="8">
        <v>92</v>
      </c>
      <c r="C12" s="22" t="s">
        <v>218</v>
      </c>
      <c r="D12" s="28" t="s">
        <v>218</v>
      </c>
      <c r="E12" s="24">
        <f>SUM(L12:AJ12)</f>
        <v>22</v>
      </c>
      <c r="F12" s="15">
        <f>IF(E12=0,0,Abav!AT93)</f>
        <v>5.6446759259259259E-2</v>
      </c>
      <c r="G12" s="16">
        <f>IF(F12&lt;$F$103,0,ROUND(MINUTE((F12-$F$103)/$G$103+$F$104),1))</f>
        <v>0</v>
      </c>
      <c r="H12" s="26">
        <f>ROUNDUP(SUM(AL12:AP12)*$H$103,0)</f>
        <v>0</v>
      </c>
      <c r="I12" s="16"/>
      <c r="J12" s="5">
        <f>E12-G12+H12-I12</f>
        <v>22</v>
      </c>
      <c r="K12" s="27">
        <v>115</v>
      </c>
      <c r="L12" s="17">
        <f>COUNT(Abav!AV93)</f>
        <v>1</v>
      </c>
      <c r="M12" s="17">
        <f>IF(COUNTIF(Abav!$AW93:$EG93,M$103),1,0)</f>
        <v>1</v>
      </c>
      <c r="N12" s="17">
        <f>IF(COUNTIF(Abav!$AW93:$EG93,N$103),1,0)</f>
        <v>0</v>
      </c>
      <c r="O12" s="17">
        <f>IF(COUNTIF(Abav!$AW93:$EG93,O$103),1,0)</f>
        <v>1</v>
      </c>
      <c r="P12" s="17">
        <f>IF(COUNTIF(Abav!$AW93:$EG93,P$103),1,0)</f>
        <v>1</v>
      </c>
      <c r="Q12" s="17">
        <f>IF(COUNTIF(Abav!$AW93:$EG93,Q$103),1,0)</f>
        <v>1</v>
      </c>
      <c r="R12" s="17">
        <f>IF(COUNTIF(Abav!$AW93:$EG93,R$103),1,0)</f>
        <v>1</v>
      </c>
      <c r="S12" s="17">
        <f>IF(COUNTIF(Abav!$AW93:$EG93,S$103),1,0)</f>
        <v>1</v>
      </c>
      <c r="T12" s="17">
        <f>IF(COUNTIF(Abav!$AW93:$EG93,T$103),1,0)</f>
        <v>1</v>
      </c>
      <c r="U12" s="17">
        <f>IF(COUNTIF(Abav!$AW93:$EG93,U$103),1,0)</f>
        <v>1</v>
      </c>
      <c r="V12" s="17">
        <f>IF(COUNTIF(Abav!$AW93:$EG93,V$103),1,0)</f>
        <v>1</v>
      </c>
      <c r="W12" s="17">
        <f>IF(COUNTIF(Abav!$AW93:$EG93,W$103),1,0)</f>
        <v>1</v>
      </c>
      <c r="X12" s="17">
        <f>IF(COUNTIF(Abav!$AW93:$EG93,X$103),1,0)</f>
        <v>1</v>
      </c>
      <c r="Y12" s="17">
        <f>IF(COUNTIF(Abav!$AW93:$EG93,Y$103),1,0)</f>
        <v>1</v>
      </c>
      <c r="Z12" s="17">
        <f>IF(COUNTIF(Abav!$AW93:$EG93,Z$103),1,0)</f>
        <v>1</v>
      </c>
      <c r="AA12" s="17">
        <f>IF(COUNTIF(Abav!$AW93:$EG93,AA$103),1,0)</f>
        <v>1</v>
      </c>
      <c r="AB12" s="17">
        <f>IF(COUNTIF(Abav!$AW93:$EG93,AB$103),1,0)</f>
        <v>1</v>
      </c>
      <c r="AC12" s="17">
        <f>IF(COUNTIF(Abav!$AW93:$EG93,AC$103),1,0)</f>
        <v>1</v>
      </c>
      <c r="AD12" s="17">
        <f>IF(COUNTIF(Abav!$AW93:$EG93,AD$103),1,0)</f>
        <v>1</v>
      </c>
      <c r="AE12" s="17">
        <f>IF(COUNTIF(Abav!$AW93:$EG93,AE$103),1,0)</f>
        <v>1</v>
      </c>
      <c r="AF12" s="17">
        <f>IF(COUNTIF(Abav!$AW93:$EG93,AF$103),1,0)</f>
        <v>1</v>
      </c>
      <c r="AG12" s="17">
        <f>IF(COUNTIF(Abav!$AW93:$EG93,AG$103),1,0)</f>
        <v>1</v>
      </c>
      <c r="AH12" s="17">
        <f>IF(COUNTIF(Abav!$AW93:$EG93,AH$103),1,0)</f>
        <v>0</v>
      </c>
      <c r="AI12" s="17">
        <f>IF(COUNTIF(Abav!$AW93:$EG93,AI$103),1,0)</f>
        <v>1</v>
      </c>
      <c r="AJ12" s="17">
        <f>IF(COUNTIF(Abav!$AW93:$EG93,AJ$103),1,0)</f>
        <v>0</v>
      </c>
      <c r="AK12" s="17">
        <f>COUNT(Abav!AT93)</f>
        <v>1</v>
      </c>
      <c r="AL12" s="17">
        <f>IF(COUNTIF(Abav!$AW93:$EG93,AL$103)&gt;1,2,COUNTIF(Abav!$AW93:$EG93,AL$103))</f>
        <v>0</v>
      </c>
      <c r="AM12" s="17">
        <f>IF(COUNTIF(Abav!$AW93:$EG93,AM$103)&gt;1,2,COUNTIF(Abav!$AW93:$EG93,AM$103))</f>
        <v>0</v>
      </c>
      <c r="AN12" s="17">
        <f>IF(COUNTIF(Abav!$AW93:$EG93,AN$103)&gt;1,2,COUNTIF(Abav!$AW93:$EG93,AN$103))</f>
        <v>0</v>
      </c>
      <c r="AO12" s="17">
        <f>IF(COUNTIF(Abav!$AW93:$EG93,AO$103)&gt;1,2,COUNTIF(Abav!$AW93:$EG93,AO$103))</f>
        <v>0</v>
      </c>
      <c r="AP12" s="17">
        <f>IF(COUNTIF(Abav!$AW93:$EG93,AP$103)&gt;1,2,COUNTIF(Abav!$AW93:$EG93,AP$103))</f>
        <v>0</v>
      </c>
    </row>
    <row r="13" spans="1:42" ht="24" customHeight="1" x14ac:dyDescent="0.2">
      <c r="A13" s="7">
        <v>12</v>
      </c>
      <c r="B13" s="8">
        <v>63</v>
      </c>
      <c r="C13" s="22" t="s">
        <v>169</v>
      </c>
      <c r="D13" s="28" t="s">
        <v>170</v>
      </c>
      <c r="E13" s="24">
        <f>SUM(L13:AJ13)</f>
        <v>21</v>
      </c>
      <c r="F13" s="15">
        <f>IF(E13=0,0,Abav!AT64)</f>
        <v>5.9733796296296299E-2</v>
      </c>
      <c r="G13" s="16">
        <f>IF(F13&lt;$F$103,0,ROUND(MINUTE((F13-$F$103)/$G$103+$F$104),1))</f>
        <v>0</v>
      </c>
      <c r="H13" s="26">
        <f>ROUNDUP(SUM(AL13:AP13)*$H$103,0)</f>
        <v>1</v>
      </c>
      <c r="I13" s="16"/>
      <c r="J13" s="5">
        <f>E13-G13+H13-I13</f>
        <v>22</v>
      </c>
      <c r="K13" s="27">
        <v>220</v>
      </c>
      <c r="L13" s="17">
        <f>COUNT(Abav!AV64)</f>
        <v>1</v>
      </c>
      <c r="M13" s="17">
        <f>IF(COUNTIF(Abav!$AW64:$EG64,M$103),1,0)</f>
        <v>1</v>
      </c>
      <c r="N13" s="17">
        <f>IF(COUNTIF(Abav!$AW64:$EG64,N$103),1,0)</f>
        <v>1</v>
      </c>
      <c r="O13" s="17">
        <f>IF(COUNTIF(Abav!$AW64:$EG64,O$103),1,0)</f>
        <v>0</v>
      </c>
      <c r="P13" s="17">
        <f>IF(COUNTIF(Abav!$AW64:$EG64,P$103),1,0)</f>
        <v>1</v>
      </c>
      <c r="Q13" s="17">
        <f>IF(COUNTIF(Abav!$AW64:$EG64,Q$103),1,0)</f>
        <v>1</v>
      </c>
      <c r="R13" s="17">
        <f>IF(COUNTIF(Abav!$AW64:$EG64,R$103),1,0)</f>
        <v>1</v>
      </c>
      <c r="S13" s="17">
        <f>IF(COUNTIF(Abav!$AW64:$EG64,S$103),1,0)</f>
        <v>0</v>
      </c>
      <c r="T13" s="17">
        <f>IF(COUNTIF(Abav!$AW64:$EG64,T$103),1,0)</f>
        <v>1</v>
      </c>
      <c r="U13" s="17">
        <f>IF(COUNTIF(Abav!$AW64:$EG64,U$103),1,0)</f>
        <v>1</v>
      </c>
      <c r="V13" s="17">
        <f>IF(COUNTIF(Abav!$AW64:$EG64,V$103),1,0)</f>
        <v>1</v>
      </c>
      <c r="W13" s="17">
        <f>IF(COUNTIF(Abav!$AW64:$EG64,W$103),1,0)</f>
        <v>1</v>
      </c>
      <c r="X13" s="17">
        <f>IF(COUNTIF(Abav!$AW64:$EG64,X$103),1,0)</f>
        <v>1</v>
      </c>
      <c r="Y13" s="17">
        <f>IF(COUNTIF(Abav!$AW64:$EG64,Y$103),1,0)</f>
        <v>1</v>
      </c>
      <c r="Z13" s="17">
        <f>IF(COUNTIF(Abav!$AW64:$EG64,Z$103),1,0)</f>
        <v>1</v>
      </c>
      <c r="AA13" s="17">
        <f>IF(COUNTIF(Abav!$AW64:$EG64,AA$103),1,0)</f>
        <v>1</v>
      </c>
      <c r="AB13" s="17">
        <f>IF(COUNTIF(Abav!$AW64:$EG64,AB$103),1,0)</f>
        <v>1</v>
      </c>
      <c r="AC13" s="17">
        <f>IF(COUNTIF(Abav!$AW64:$EG64,AC$103),1,0)</f>
        <v>1</v>
      </c>
      <c r="AD13" s="17">
        <f>IF(COUNTIF(Abav!$AW64:$EG64,AD$103),1,0)</f>
        <v>1</v>
      </c>
      <c r="AE13" s="17">
        <f>IF(COUNTIF(Abav!$AW64:$EG64,AE$103),1,0)</f>
        <v>1</v>
      </c>
      <c r="AF13" s="17">
        <f>IF(COUNTIF(Abav!$AW64:$EG64,AF$103),1,0)</f>
        <v>1</v>
      </c>
      <c r="AG13" s="17">
        <f>IF(COUNTIF(Abav!$AW64:$EG64,AG$103),1,0)</f>
        <v>1</v>
      </c>
      <c r="AH13" s="17">
        <f>IF(COUNTIF(Abav!$AW64:$EG64,AH$103),1,0)</f>
        <v>0</v>
      </c>
      <c r="AI13" s="17">
        <f>IF(COUNTIF(Abav!$AW64:$EG64,AI$103),1,0)</f>
        <v>1</v>
      </c>
      <c r="AJ13" s="17">
        <f>IF(COUNTIF(Abav!$AW64:$EG64,AJ$103),1,0)</f>
        <v>0</v>
      </c>
      <c r="AK13" s="17">
        <f>COUNT(Abav!AT64)</f>
        <v>1</v>
      </c>
      <c r="AL13" s="17">
        <f>IF(COUNTIF(Abav!$AW64:$EG64,AL$103)&gt;1,2,COUNTIF(Abav!$AW64:$EG64,AL$103))</f>
        <v>0</v>
      </c>
      <c r="AM13" s="17">
        <f>IF(COUNTIF(Abav!$AW64:$EG64,AM$103)&gt;1,2,COUNTIF(Abav!$AW64:$EG64,AM$103))</f>
        <v>0</v>
      </c>
      <c r="AN13" s="17">
        <f>IF(COUNTIF(Abav!$AW64:$EG64,AN$103)&gt;1,2,COUNTIF(Abav!$AW64:$EG64,AN$103))</f>
        <v>1</v>
      </c>
      <c r="AO13" s="17">
        <f>IF(COUNTIF(Abav!$AW64:$EG64,AO$103)&gt;1,2,COUNTIF(Abav!$AW64:$EG64,AO$103))</f>
        <v>0</v>
      </c>
      <c r="AP13" s="17">
        <f>IF(COUNTIF(Abav!$AW64:$EG64,AP$103)&gt;1,2,COUNTIF(Abav!$AW64:$EG64,AP$103))</f>
        <v>0</v>
      </c>
    </row>
    <row r="14" spans="1:42" ht="24" customHeight="1" x14ac:dyDescent="0.2">
      <c r="A14" s="7">
        <v>13</v>
      </c>
      <c r="B14" s="8">
        <v>91</v>
      </c>
      <c r="C14" s="22" t="s">
        <v>217</v>
      </c>
      <c r="D14" s="28" t="s">
        <v>217</v>
      </c>
      <c r="E14" s="24">
        <f>SUM(L14:AJ14)</f>
        <v>21</v>
      </c>
      <c r="F14" s="15">
        <f>IF(E14=0,0,Abav!AT92)</f>
        <v>6.1388888888888889E-2</v>
      </c>
      <c r="G14" s="16">
        <f>IF(F14&lt;$F$103,0,ROUND(MINUTE((F14-$F$103)/$G$103+$F$104),1))</f>
        <v>0</v>
      </c>
      <c r="H14" s="26">
        <f>ROUNDUP(SUM(AL14:AP14)*$H$103,0)</f>
        <v>1</v>
      </c>
      <c r="I14" s="16"/>
      <c r="J14" s="5">
        <f>E14-G14+H14-I14</f>
        <v>22</v>
      </c>
      <c r="K14" s="27">
        <v>220</v>
      </c>
      <c r="L14" s="17">
        <f>COUNT(Abav!AV92)</f>
        <v>1</v>
      </c>
      <c r="M14" s="17">
        <f>IF(COUNTIF(Abav!$AW92:$EG92,M$103),1,0)</f>
        <v>1</v>
      </c>
      <c r="N14" s="17">
        <f>IF(COUNTIF(Abav!$AW92:$EG92,N$103),1,0)</f>
        <v>1</v>
      </c>
      <c r="O14" s="17">
        <f>IF(COUNTIF(Abav!$AW92:$EG92,O$103),1,0)</f>
        <v>1</v>
      </c>
      <c r="P14" s="17">
        <f>IF(COUNTIF(Abav!$AW92:$EG92,P$103),1,0)</f>
        <v>0</v>
      </c>
      <c r="Q14" s="17">
        <f>IF(COUNTIF(Abav!$AW92:$EG92,Q$103),1,0)</f>
        <v>1</v>
      </c>
      <c r="R14" s="17">
        <f>IF(COUNTIF(Abav!$AW92:$EG92,R$103),1,0)</f>
        <v>1</v>
      </c>
      <c r="S14" s="17">
        <f>IF(COUNTIF(Abav!$AW92:$EG92,S$103),1,0)</f>
        <v>1</v>
      </c>
      <c r="T14" s="17">
        <f>IF(COUNTIF(Abav!$AW92:$EG92,T$103),1,0)</f>
        <v>1</v>
      </c>
      <c r="U14" s="17">
        <f>IF(COUNTIF(Abav!$AW92:$EG92,U$103),1,0)</f>
        <v>1</v>
      </c>
      <c r="V14" s="17">
        <f>IF(COUNTIF(Abav!$AW92:$EG92,V$103),1,0)</f>
        <v>1</v>
      </c>
      <c r="W14" s="17">
        <f>IF(COUNTIF(Abav!$AW92:$EG92,W$103),1,0)</f>
        <v>1</v>
      </c>
      <c r="X14" s="17">
        <f>IF(COUNTIF(Abav!$AW92:$EG92,X$103),1,0)</f>
        <v>1</v>
      </c>
      <c r="Y14" s="17">
        <f>IF(COUNTIF(Abav!$AW92:$EG92,Y$103),1,0)</f>
        <v>1</v>
      </c>
      <c r="Z14" s="17">
        <f>IF(COUNTIF(Abav!$AW92:$EG92,Z$103),1,0)</f>
        <v>1</v>
      </c>
      <c r="AA14" s="17">
        <f>IF(COUNTIF(Abav!$AW92:$EG92,AA$103),1,0)</f>
        <v>1</v>
      </c>
      <c r="AB14" s="17">
        <f>IF(COUNTIF(Abav!$AW92:$EG92,AB$103),1,0)</f>
        <v>1</v>
      </c>
      <c r="AC14" s="17">
        <f>IF(COUNTIF(Abav!$AW92:$EG92,AC$103),1,0)</f>
        <v>1</v>
      </c>
      <c r="AD14" s="17">
        <f>IF(COUNTIF(Abav!$AW92:$EG92,AD$103),1,0)</f>
        <v>1</v>
      </c>
      <c r="AE14" s="17">
        <f>IF(COUNTIF(Abav!$AW92:$EG92,AE$103),1,0)</f>
        <v>0</v>
      </c>
      <c r="AF14" s="17">
        <f>IF(COUNTIF(Abav!$AW92:$EG92,AF$103),1,0)</f>
        <v>0</v>
      </c>
      <c r="AG14" s="17">
        <f>IF(COUNTIF(Abav!$AW92:$EG92,AG$103),1,0)</f>
        <v>1</v>
      </c>
      <c r="AH14" s="17">
        <f>IF(COUNTIF(Abav!$AW92:$EG92,AH$103),1,0)</f>
        <v>1</v>
      </c>
      <c r="AI14" s="17">
        <f>IF(COUNTIF(Abav!$AW92:$EG92,AI$103),1,0)</f>
        <v>1</v>
      </c>
      <c r="AJ14" s="17">
        <f>IF(COUNTIF(Abav!$AW92:$EG92,AJ$103),1,0)</f>
        <v>0</v>
      </c>
      <c r="AK14" s="17">
        <f>COUNT(Abav!AT92)</f>
        <v>1</v>
      </c>
      <c r="AL14" s="17">
        <f>IF(COUNTIF(Abav!$AW92:$EG92,AL$103)&gt;1,2,COUNTIF(Abav!$AW92:$EG92,AL$103))</f>
        <v>0</v>
      </c>
      <c r="AM14" s="17">
        <f>IF(COUNTIF(Abav!$AW92:$EG92,AM$103)&gt;1,2,COUNTIF(Abav!$AW92:$EG92,AM$103))</f>
        <v>0</v>
      </c>
      <c r="AN14" s="17">
        <f>IF(COUNTIF(Abav!$AW92:$EG92,AN$103)&gt;1,2,COUNTIF(Abav!$AW92:$EG92,AN$103))</f>
        <v>0</v>
      </c>
      <c r="AO14" s="17">
        <f>IF(COUNTIF(Abav!$AW92:$EG92,AO$103)&gt;1,2,COUNTIF(Abav!$AW92:$EG92,AO$103))</f>
        <v>0</v>
      </c>
      <c r="AP14" s="17">
        <f>IF(COUNTIF(Abav!$AW92:$EG92,AP$103)&gt;1,2,COUNTIF(Abav!$AW92:$EG92,AP$103))</f>
        <v>1</v>
      </c>
    </row>
    <row r="15" spans="1:42" ht="24" customHeight="1" x14ac:dyDescent="0.2">
      <c r="A15" s="7">
        <v>14</v>
      </c>
      <c r="B15" s="8">
        <v>66</v>
      </c>
      <c r="C15" s="22" t="s">
        <v>175</v>
      </c>
      <c r="D15" s="28" t="s">
        <v>176</v>
      </c>
      <c r="E15" s="24">
        <f>SUM(L15:AJ15)</f>
        <v>22</v>
      </c>
      <c r="F15" s="15">
        <f>IF(E15=0,0,Abav!AT67)</f>
        <v>6.1967592592592595E-2</v>
      </c>
      <c r="G15" s="16">
        <f>IF(F15&lt;$F$103,0,ROUND(MINUTE((F15-$F$103)/$G$103+$F$104),1))</f>
        <v>0</v>
      </c>
      <c r="H15" s="26">
        <f>ROUNDUP(SUM(AL15:AP15)*$H$103,0)</f>
        <v>0</v>
      </c>
      <c r="I15" s="16"/>
      <c r="J15" s="5">
        <f>E15-G15+H15-I15</f>
        <v>22</v>
      </c>
      <c r="K15" s="27">
        <v>1060</v>
      </c>
      <c r="L15" s="17">
        <f>COUNT(Abav!AV67)</f>
        <v>1</v>
      </c>
      <c r="M15" s="17">
        <f>IF(COUNTIF(Abav!$AW67:$EG67,M$103),1,0)</f>
        <v>1</v>
      </c>
      <c r="N15" s="17">
        <f>IF(COUNTIF(Abav!$AW67:$EG67,N$103),1,0)</f>
        <v>1</v>
      </c>
      <c r="O15" s="17">
        <f>IF(COUNTIF(Abav!$AW67:$EG67,O$103),1,0)</f>
        <v>1</v>
      </c>
      <c r="P15" s="17">
        <f>IF(COUNTIF(Abav!$AW67:$EG67,P$103),1,0)</f>
        <v>1</v>
      </c>
      <c r="Q15" s="17">
        <f>IF(COUNTIF(Abav!$AW67:$EG67,Q$103),1,0)</f>
        <v>1</v>
      </c>
      <c r="R15" s="17">
        <f>IF(COUNTIF(Abav!$AW67:$EG67,R$103),1,0)</f>
        <v>1</v>
      </c>
      <c r="S15" s="17">
        <f>IF(COUNTIF(Abav!$AW67:$EG67,S$103),1,0)</f>
        <v>1</v>
      </c>
      <c r="T15" s="17">
        <f>IF(COUNTIF(Abav!$AW67:$EG67,T$103),1,0)</f>
        <v>1</v>
      </c>
      <c r="U15" s="17">
        <f>IF(COUNTIF(Abav!$AW67:$EG67,U$103),1,0)</f>
        <v>0</v>
      </c>
      <c r="V15" s="17">
        <f>IF(COUNTIF(Abav!$AW67:$EG67,V$103),1,0)</f>
        <v>1</v>
      </c>
      <c r="W15" s="17">
        <f>IF(COUNTIF(Abav!$AW67:$EG67,W$103),1,0)</f>
        <v>1</v>
      </c>
      <c r="X15" s="17">
        <f>IF(COUNTIF(Abav!$AW67:$EG67,X$103),1,0)</f>
        <v>1</v>
      </c>
      <c r="Y15" s="17">
        <f>IF(COUNTIF(Abav!$AW67:$EG67,Y$103),1,0)</f>
        <v>1</v>
      </c>
      <c r="Z15" s="17">
        <f>IF(COUNTIF(Abav!$AW67:$EG67,Z$103),1,0)</f>
        <v>1</v>
      </c>
      <c r="AA15" s="17">
        <f>IF(COUNTIF(Abav!$AW67:$EG67,AA$103),1,0)</f>
        <v>1</v>
      </c>
      <c r="AB15" s="17">
        <f>IF(COUNTIF(Abav!$AW67:$EG67,AB$103),1,0)</f>
        <v>1</v>
      </c>
      <c r="AC15" s="17">
        <f>IF(COUNTIF(Abav!$AW67:$EG67,AC$103),1,0)</f>
        <v>1</v>
      </c>
      <c r="AD15" s="17">
        <f>IF(COUNTIF(Abav!$AW67:$EG67,AD$103),1,0)</f>
        <v>1</v>
      </c>
      <c r="AE15" s="17">
        <f>IF(COUNTIF(Abav!$AW67:$EG67,AE$103),1,0)</f>
        <v>1</v>
      </c>
      <c r="AF15" s="17">
        <f>IF(COUNTIF(Abav!$AW67:$EG67,AF$103),1,0)</f>
        <v>1</v>
      </c>
      <c r="AG15" s="17">
        <f>IF(COUNTIF(Abav!$AW67:$EG67,AG$103),1,0)</f>
        <v>1</v>
      </c>
      <c r="AH15" s="17">
        <f>IF(COUNTIF(Abav!$AW67:$EG67,AH$103),1,0)</f>
        <v>0</v>
      </c>
      <c r="AI15" s="17">
        <f>IF(COUNTIF(Abav!$AW67:$EG67,AI$103),1,0)</f>
        <v>1</v>
      </c>
      <c r="AJ15" s="17">
        <f>IF(COUNTIF(Abav!$AW67:$EG67,AJ$103),1,0)</f>
        <v>0</v>
      </c>
      <c r="AK15" s="17">
        <f>COUNT(Abav!AT67)</f>
        <v>1</v>
      </c>
      <c r="AL15" s="17">
        <f>IF(COUNTIF(Abav!$AW67:$EG67,AL$103)&gt;1,2,COUNTIF(Abav!$AW67:$EG67,AL$103))</f>
        <v>0</v>
      </c>
      <c r="AM15" s="17">
        <f>IF(COUNTIF(Abav!$AW67:$EG67,AM$103)&gt;1,2,COUNTIF(Abav!$AW67:$EG67,AM$103))</f>
        <v>0</v>
      </c>
      <c r="AN15" s="17">
        <f>IF(COUNTIF(Abav!$AW67:$EG67,AN$103)&gt;1,2,COUNTIF(Abav!$AW67:$EG67,AN$103))</f>
        <v>0</v>
      </c>
      <c r="AO15" s="17">
        <f>IF(COUNTIF(Abav!$AW67:$EG67,AO$103)&gt;1,2,COUNTIF(Abav!$AW67:$EG67,AO$103))</f>
        <v>0</v>
      </c>
      <c r="AP15" s="17">
        <f>IF(COUNTIF(Abav!$AW67:$EG67,AP$103)&gt;1,2,COUNTIF(Abav!$AW67:$EG67,AP$103))</f>
        <v>0</v>
      </c>
    </row>
    <row r="16" spans="1:42" ht="24" customHeight="1" x14ac:dyDescent="0.2">
      <c r="A16" s="7">
        <v>15</v>
      </c>
      <c r="B16" s="8">
        <v>56</v>
      </c>
      <c r="C16" s="22" t="s">
        <v>156</v>
      </c>
      <c r="D16" s="28" t="s">
        <v>157</v>
      </c>
      <c r="E16" s="24">
        <f>SUM(L16:AJ16)</f>
        <v>20</v>
      </c>
      <c r="F16" s="15">
        <f>IF(E16=0,0,Abav!AT57)</f>
        <v>5.9317129629629629E-2</v>
      </c>
      <c r="G16" s="16">
        <f>IF(F16&lt;$F$103,0,ROUND(MINUTE((F16-$F$103)/$G$103+$F$104),1))</f>
        <v>0</v>
      </c>
      <c r="H16" s="26">
        <f>ROUNDUP(SUM(AL16:AP16)*$H$103,0)</f>
        <v>1</v>
      </c>
      <c r="I16" s="16"/>
      <c r="J16" s="5">
        <f>E16-G16+H16-I16</f>
        <v>21</v>
      </c>
      <c r="K16" s="27">
        <v>110</v>
      </c>
      <c r="L16" s="17">
        <f>COUNT(Abav!AV57)</f>
        <v>0</v>
      </c>
      <c r="M16" s="17">
        <f>IF(COUNTIF(Abav!$AW57:$EG57,M$103),1,0)</f>
        <v>1</v>
      </c>
      <c r="N16" s="17">
        <f>IF(COUNTIF(Abav!$AW57:$EG57,N$103),1,0)</f>
        <v>1</v>
      </c>
      <c r="O16" s="17">
        <f>IF(COUNTIF(Abav!$AW57:$EG57,O$103),1,0)</f>
        <v>1</v>
      </c>
      <c r="P16" s="17">
        <f>IF(COUNTIF(Abav!$AW57:$EG57,P$103),1,0)</f>
        <v>1</v>
      </c>
      <c r="Q16" s="17">
        <f>IF(COUNTIF(Abav!$AW57:$EG57,Q$103),1,0)</f>
        <v>1</v>
      </c>
      <c r="R16" s="17">
        <f>IF(COUNTIF(Abav!$AW57:$EG57,R$103),1,0)</f>
        <v>1</v>
      </c>
      <c r="S16" s="17">
        <f>IF(COUNTIF(Abav!$AW57:$EG57,S$103),1,0)</f>
        <v>1</v>
      </c>
      <c r="T16" s="17">
        <f>IF(COUNTIF(Abav!$AW57:$EG57,T$103),1,0)</f>
        <v>1</v>
      </c>
      <c r="U16" s="17">
        <f>IF(COUNTIF(Abav!$AW57:$EG57,U$103),1,0)</f>
        <v>1</v>
      </c>
      <c r="V16" s="17">
        <f>IF(COUNTIF(Abav!$AW57:$EG57,V$103),1,0)</f>
        <v>0</v>
      </c>
      <c r="W16" s="17">
        <f>IF(COUNTIF(Abav!$AW57:$EG57,W$103),1,0)</f>
        <v>1</v>
      </c>
      <c r="X16" s="17">
        <f>IF(COUNTIF(Abav!$AW57:$EG57,X$103),1,0)</f>
        <v>0</v>
      </c>
      <c r="Y16" s="17">
        <f>IF(COUNTIF(Abav!$AW57:$EG57,Y$103),1,0)</f>
        <v>0</v>
      </c>
      <c r="Z16" s="17">
        <f>IF(COUNTIF(Abav!$AW57:$EG57,Z$103),1,0)</f>
        <v>1</v>
      </c>
      <c r="AA16" s="17">
        <f>IF(COUNTIF(Abav!$AW57:$EG57,AA$103),1,0)</f>
        <v>1</v>
      </c>
      <c r="AB16" s="17">
        <f>IF(COUNTIF(Abav!$AW57:$EG57,AB$103),1,0)</f>
        <v>1</v>
      </c>
      <c r="AC16" s="17">
        <f>IF(COUNTIF(Abav!$AW57:$EG57,AC$103),1,0)</f>
        <v>1</v>
      </c>
      <c r="AD16" s="17">
        <f>IF(COUNTIF(Abav!$AW57:$EG57,AD$103),1,0)</f>
        <v>1</v>
      </c>
      <c r="AE16" s="17">
        <f>IF(COUNTIF(Abav!$AW57:$EG57,AE$103),1,0)</f>
        <v>1</v>
      </c>
      <c r="AF16" s="17">
        <f>IF(COUNTIF(Abav!$AW57:$EG57,AF$103),1,0)</f>
        <v>1</v>
      </c>
      <c r="AG16" s="17">
        <f>IF(COUNTIF(Abav!$AW57:$EG57,AG$103),1,0)</f>
        <v>1</v>
      </c>
      <c r="AH16" s="17">
        <f>IF(COUNTIF(Abav!$AW57:$EG57,AH$103),1,0)</f>
        <v>1</v>
      </c>
      <c r="AI16" s="17">
        <f>IF(COUNTIF(Abav!$AW57:$EG57,AI$103),1,0)</f>
        <v>1</v>
      </c>
      <c r="AJ16" s="17">
        <f>IF(COUNTIF(Abav!$AW57:$EG57,AJ$103),1,0)</f>
        <v>0</v>
      </c>
      <c r="AK16" s="17">
        <f>COUNT(Abav!AT57)</f>
        <v>1</v>
      </c>
      <c r="AL16" s="17">
        <f>IF(COUNTIF(Abav!$AW57:$EG57,AL$103)&gt;1,2,COUNTIF(Abav!$AW57:$EG57,AL$103))</f>
        <v>0</v>
      </c>
      <c r="AM16" s="17">
        <f>IF(COUNTIF(Abav!$AW57:$EG57,AM$103)&gt;1,2,COUNTIF(Abav!$AW57:$EG57,AM$103))</f>
        <v>0</v>
      </c>
      <c r="AN16" s="17">
        <f>IF(COUNTIF(Abav!$AW57:$EG57,AN$103)&gt;1,2,COUNTIF(Abav!$AW57:$EG57,AN$103))</f>
        <v>0</v>
      </c>
      <c r="AO16" s="17">
        <f>IF(COUNTIF(Abav!$AW57:$EG57,AO$103)&gt;1,2,COUNTIF(Abav!$AW57:$EG57,AO$103))</f>
        <v>1</v>
      </c>
      <c r="AP16" s="17">
        <f>IF(COUNTIF(Abav!$AW57:$EG57,AP$103)&gt;1,2,COUNTIF(Abav!$AW57:$EG57,AP$103))</f>
        <v>0</v>
      </c>
    </row>
    <row r="17" spans="1:42" ht="24" customHeight="1" x14ac:dyDescent="0.2">
      <c r="A17" s="7">
        <v>16</v>
      </c>
      <c r="B17" s="8">
        <v>12</v>
      </c>
      <c r="C17" s="22" t="s">
        <v>82</v>
      </c>
      <c r="D17" s="28" t="s">
        <v>83</v>
      </c>
      <c r="E17" s="24">
        <f>SUM(L17:AJ17)</f>
        <v>23</v>
      </c>
      <c r="F17" s="15">
        <f>IF(E17=0,0,Abav!AT13)</f>
        <v>5.9930555555555563E-2</v>
      </c>
      <c r="G17" s="16">
        <f>IF(F17&lt;$F$103,0,ROUND(MINUTE((F17-$F$103)/$G$103+$F$104),1))</f>
        <v>0</v>
      </c>
      <c r="H17" s="26">
        <f>ROUNDUP(SUM(AL17:AP17)*$H$103,0)</f>
        <v>0</v>
      </c>
      <c r="I17" s="16">
        <v>2</v>
      </c>
      <c r="J17" s="5">
        <f>E17-G17+H17-I17</f>
        <v>21</v>
      </c>
      <c r="K17" s="27">
        <v>180</v>
      </c>
      <c r="L17" s="17">
        <f>COUNT(Abav!AV13)</f>
        <v>1</v>
      </c>
      <c r="M17" s="17">
        <f>IF(COUNTIF(Abav!$AW13:$EG13,M$103),1,0)</f>
        <v>1</v>
      </c>
      <c r="N17" s="17">
        <f>IF(COUNTIF(Abav!$AW13:$EG13,N$103),1,0)</f>
        <v>1</v>
      </c>
      <c r="O17" s="17">
        <f>IF(COUNTIF(Abav!$AW13:$EG13,O$103),1,0)</f>
        <v>1</v>
      </c>
      <c r="P17" s="17">
        <f>IF(COUNTIF(Abav!$AW13:$EG13,P$103),1,0)</f>
        <v>1</v>
      </c>
      <c r="Q17" s="17">
        <f>IF(COUNTIF(Abav!$AW13:$EG13,Q$103),1,0)</f>
        <v>1</v>
      </c>
      <c r="R17" s="17">
        <f>IF(COUNTIF(Abav!$AW13:$EG13,R$103),1,0)</f>
        <v>1</v>
      </c>
      <c r="S17" s="17">
        <f>IF(COUNTIF(Abav!$AW13:$EG13,S$103),1,0)</f>
        <v>1</v>
      </c>
      <c r="T17" s="17">
        <f>IF(COUNTIF(Abav!$AW13:$EG13,T$103),1,0)</f>
        <v>1</v>
      </c>
      <c r="U17" s="17">
        <f>IF(COUNTIF(Abav!$AW13:$EG13,U$103),1,0)</f>
        <v>1</v>
      </c>
      <c r="V17" s="17">
        <f>IF(COUNTIF(Abav!$AW13:$EG13,V$103),1,0)</f>
        <v>1</v>
      </c>
      <c r="W17" s="17">
        <f>IF(COUNTIF(Abav!$AW13:$EG13,W$103),1,0)</f>
        <v>1</v>
      </c>
      <c r="X17" s="17">
        <f>IF(COUNTIF(Abav!$AW13:$EG13,X$103),1,0)</f>
        <v>1</v>
      </c>
      <c r="Y17" s="17">
        <f>IF(COUNTIF(Abav!$AW13:$EG13,Y$103),1,0)</f>
        <v>1</v>
      </c>
      <c r="Z17" s="17">
        <f>IF(COUNTIF(Abav!$AW13:$EG13,Z$103),1,0)</f>
        <v>1</v>
      </c>
      <c r="AA17" s="17">
        <f>IF(COUNTIF(Abav!$AW13:$EG13,AA$103),1,0)</f>
        <v>1</v>
      </c>
      <c r="AB17" s="17">
        <f>IF(COUNTIF(Abav!$AW13:$EG13,AB$103),1,0)</f>
        <v>1</v>
      </c>
      <c r="AC17" s="17">
        <f>IF(COUNTIF(Abav!$AW13:$EG13,AC$103),1,0)</f>
        <v>1</v>
      </c>
      <c r="AD17" s="17">
        <f>IF(COUNTIF(Abav!$AW13:$EG13,AD$103),1,0)</f>
        <v>1</v>
      </c>
      <c r="AE17" s="17">
        <f>IF(COUNTIF(Abav!$AW13:$EG13,AE$103),1,0)</f>
        <v>1</v>
      </c>
      <c r="AF17" s="17">
        <f>IF(COUNTIF(Abav!$AW13:$EG13,AF$103),1,0)</f>
        <v>1</v>
      </c>
      <c r="AG17" s="17">
        <f>IF(COUNTIF(Abav!$AW13:$EG13,AG$103),1,0)</f>
        <v>0</v>
      </c>
      <c r="AH17" s="17">
        <f>IF(COUNTIF(Abav!$AW13:$EG13,AH$103),1,0)</f>
        <v>1</v>
      </c>
      <c r="AI17" s="17">
        <f>IF(COUNTIF(Abav!$AW13:$EG13,AI$103),1,0)</f>
        <v>1</v>
      </c>
      <c r="AJ17" s="17">
        <f>IF(COUNTIF(Abav!$AW13:$EG13,AJ$103),1,0)</f>
        <v>0</v>
      </c>
      <c r="AK17" s="17">
        <f>COUNT(Abav!AT13)</f>
        <v>1</v>
      </c>
      <c r="AL17" s="17">
        <f>IF(COUNTIF(Abav!$AW13:$EG13,AL$103)&gt;1,2,COUNTIF(Abav!$AW13:$EG13,AL$103))</f>
        <v>0</v>
      </c>
      <c r="AM17" s="17">
        <f>IF(COUNTIF(Abav!$AW13:$EG13,AM$103)&gt;1,2,COUNTIF(Abav!$AW13:$EG13,AM$103))</f>
        <v>0</v>
      </c>
      <c r="AN17" s="17">
        <f>IF(COUNTIF(Abav!$AW13:$EG13,AN$103)&gt;1,2,COUNTIF(Abav!$AW13:$EG13,AN$103))</f>
        <v>0</v>
      </c>
      <c r="AO17" s="17">
        <f>IF(COUNTIF(Abav!$AW13:$EG13,AO$103)&gt;1,2,COUNTIF(Abav!$AW13:$EG13,AO$103))</f>
        <v>0</v>
      </c>
      <c r="AP17" s="17">
        <f>IF(COUNTIF(Abav!$AW13:$EG13,AP$103)&gt;1,2,COUNTIF(Abav!$AW13:$EG13,AP$103))</f>
        <v>0</v>
      </c>
    </row>
    <row r="18" spans="1:42" ht="24" customHeight="1" x14ac:dyDescent="0.2">
      <c r="A18" s="7">
        <v>17</v>
      </c>
      <c r="B18" s="8">
        <v>36</v>
      </c>
      <c r="C18" s="22" t="s">
        <v>122</v>
      </c>
      <c r="D18" s="28" t="s">
        <v>123</v>
      </c>
      <c r="E18" s="24">
        <f>SUM(L18:AJ18)</f>
        <v>20</v>
      </c>
      <c r="F18" s="15">
        <f>IF(E18=0,0,Abav!AT37)</f>
        <v>6.0914351851851851E-2</v>
      </c>
      <c r="G18" s="16">
        <f>IF(F18&lt;$F$103,0,ROUND(MINUTE((F18-$F$103)/$G$103+$F$104),1))</f>
        <v>0</v>
      </c>
      <c r="H18" s="26">
        <f>ROUNDUP(SUM(AL18:AP18)*$H$103,0)</f>
        <v>1</v>
      </c>
      <c r="I18" s="16"/>
      <c r="J18" s="5">
        <f>E18-G18+H18-I18</f>
        <v>21</v>
      </c>
      <c r="K18" s="27">
        <v>210</v>
      </c>
      <c r="L18" s="17">
        <f>COUNT(Abav!AV37)</f>
        <v>1</v>
      </c>
      <c r="M18" s="17">
        <f>IF(COUNTIF(Abav!$AW37:$EG37,M$103),1,0)</f>
        <v>1</v>
      </c>
      <c r="N18" s="17">
        <f>IF(COUNTIF(Abav!$AW37:$EG37,N$103),1,0)</f>
        <v>1</v>
      </c>
      <c r="O18" s="17">
        <f>IF(COUNTIF(Abav!$AW37:$EG37,O$103),1,0)</f>
        <v>1</v>
      </c>
      <c r="P18" s="17">
        <f>IF(COUNTIF(Abav!$AW37:$EG37,P$103),1,0)</f>
        <v>1</v>
      </c>
      <c r="Q18" s="17">
        <f>IF(COUNTIF(Abav!$AW37:$EG37,Q$103),1,0)</f>
        <v>1</v>
      </c>
      <c r="R18" s="17">
        <f>IF(COUNTIF(Abav!$AW37:$EG37,R$103),1,0)</f>
        <v>1</v>
      </c>
      <c r="S18" s="17">
        <f>IF(COUNTIF(Abav!$AW37:$EG37,S$103),1,0)</f>
        <v>1</v>
      </c>
      <c r="T18" s="17">
        <f>IF(COUNTIF(Abav!$AW37:$EG37,T$103),1,0)</f>
        <v>1</v>
      </c>
      <c r="U18" s="17">
        <f>IF(COUNTIF(Abav!$AW37:$EG37,U$103),1,0)</f>
        <v>0</v>
      </c>
      <c r="V18" s="17">
        <f>IF(COUNTIF(Abav!$AW37:$EG37,V$103),1,0)</f>
        <v>1</v>
      </c>
      <c r="W18" s="17">
        <f>IF(COUNTIF(Abav!$AW37:$EG37,W$103),1,0)</f>
        <v>1</v>
      </c>
      <c r="X18" s="17">
        <f>IF(COUNTIF(Abav!$AW37:$EG37,X$103),1,0)</f>
        <v>1</v>
      </c>
      <c r="Y18" s="17">
        <f>IF(COUNTIF(Abav!$AW37:$EG37,Y$103),1,0)</f>
        <v>1</v>
      </c>
      <c r="Z18" s="17">
        <f>IF(COUNTIF(Abav!$AW37:$EG37,Z$103),1,0)</f>
        <v>0</v>
      </c>
      <c r="AA18" s="17">
        <f>IF(COUNTIF(Abav!$AW37:$EG37,AA$103),1,0)</f>
        <v>0</v>
      </c>
      <c r="AB18" s="17">
        <f>IF(COUNTIF(Abav!$AW37:$EG37,AB$103),1,0)</f>
        <v>0</v>
      </c>
      <c r="AC18" s="17">
        <f>IF(COUNTIF(Abav!$AW37:$EG37,AC$103),1,0)</f>
        <v>1</v>
      </c>
      <c r="AD18" s="17">
        <f>IF(COUNTIF(Abav!$AW37:$EG37,AD$103),1,0)</f>
        <v>1</v>
      </c>
      <c r="AE18" s="17">
        <f>IF(COUNTIF(Abav!$AW37:$EG37,AE$103),1,0)</f>
        <v>1</v>
      </c>
      <c r="AF18" s="17">
        <f>IF(COUNTIF(Abav!$AW37:$EG37,AF$103),1,0)</f>
        <v>1</v>
      </c>
      <c r="AG18" s="17">
        <f>IF(COUNTIF(Abav!$AW37:$EG37,AG$103),1,0)</f>
        <v>1</v>
      </c>
      <c r="AH18" s="17">
        <f>IF(COUNTIF(Abav!$AW37:$EG37,AH$103),1,0)</f>
        <v>1</v>
      </c>
      <c r="AI18" s="17">
        <f>IF(COUNTIF(Abav!$AW37:$EG37,AI$103),1,0)</f>
        <v>1</v>
      </c>
      <c r="AJ18" s="17">
        <f>IF(COUNTIF(Abav!$AW37:$EG37,AJ$103),1,0)</f>
        <v>0</v>
      </c>
      <c r="AK18" s="17">
        <f>COUNT(Abav!AT37)</f>
        <v>1</v>
      </c>
      <c r="AL18" s="17">
        <f>IF(COUNTIF(Abav!$AW37:$EG37,AL$103)&gt;1,2,COUNTIF(Abav!$AW37:$EG37,AL$103))</f>
        <v>0</v>
      </c>
      <c r="AM18" s="17">
        <f>IF(COUNTIF(Abav!$AW37:$EG37,AM$103)&gt;1,2,COUNTIF(Abav!$AW37:$EG37,AM$103))</f>
        <v>0</v>
      </c>
      <c r="AN18" s="17">
        <f>IF(COUNTIF(Abav!$AW37:$EG37,AN$103)&gt;1,2,COUNTIF(Abav!$AW37:$EG37,AN$103))</f>
        <v>1</v>
      </c>
      <c r="AO18" s="17">
        <f>IF(COUNTIF(Abav!$AW37:$EG37,AO$103)&gt;1,2,COUNTIF(Abav!$AW37:$EG37,AO$103))</f>
        <v>0</v>
      </c>
      <c r="AP18" s="17">
        <f>IF(COUNTIF(Abav!$AW37:$EG37,AP$103)&gt;1,2,COUNTIF(Abav!$AW37:$EG37,AP$103))</f>
        <v>0</v>
      </c>
    </row>
    <row r="19" spans="1:42" ht="24" customHeight="1" x14ac:dyDescent="0.2">
      <c r="A19" s="7">
        <v>18</v>
      </c>
      <c r="B19" s="8">
        <v>28</v>
      </c>
      <c r="C19" s="22" t="s">
        <v>109</v>
      </c>
      <c r="D19" s="28" t="s">
        <v>109</v>
      </c>
      <c r="E19" s="24">
        <f>SUM(L19:AJ19)</f>
        <v>24</v>
      </c>
      <c r="F19" s="15">
        <f>IF(E19=0,0,Abav!AT29)</f>
        <v>6.2870370370370368E-2</v>
      </c>
      <c r="G19" s="16">
        <f>IF(F19&lt;$F$103,0,ROUND(MINUTE((F19-$F$103)/$G$103+$F$104),1))</f>
        <v>1</v>
      </c>
      <c r="H19" s="26">
        <f>ROUNDUP(SUM(AL19:AP19)*$H$103,0)</f>
        <v>0</v>
      </c>
      <c r="I19" s="16">
        <v>2</v>
      </c>
      <c r="J19" s="5">
        <f>E19-G19+H19-I19</f>
        <v>21</v>
      </c>
      <c r="K19" s="27">
        <v>210</v>
      </c>
      <c r="L19" s="17">
        <f>COUNT(Abav!AV29)</f>
        <v>1</v>
      </c>
      <c r="M19" s="17">
        <f>IF(COUNTIF(Abav!$AW29:$EG29,M$103),1,0)</f>
        <v>1</v>
      </c>
      <c r="N19" s="17">
        <f>IF(COUNTIF(Abav!$AW29:$EG29,N$103),1,0)</f>
        <v>1</v>
      </c>
      <c r="O19" s="17">
        <f>IF(COUNTIF(Abav!$AW29:$EG29,O$103),1,0)</f>
        <v>1</v>
      </c>
      <c r="P19" s="17">
        <f>IF(COUNTIF(Abav!$AW29:$EG29,P$103),1,0)</f>
        <v>1</v>
      </c>
      <c r="Q19" s="17">
        <f>IF(COUNTIF(Abav!$AW29:$EG29,Q$103),1,0)</f>
        <v>1</v>
      </c>
      <c r="R19" s="17">
        <f>IF(COUNTIF(Abav!$AW29:$EG29,R$103),1,0)</f>
        <v>1</v>
      </c>
      <c r="S19" s="17">
        <f>IF(COUNTIF(Abav!$AW29:$EG29,S$103),1,0)</f>
        <v>1</v>
      </c>
      <c r="T19" s="17">
        <f>IF(COUNTIF(Abav!$AW29:$EG29,T$103),1,0)</f>
        <v>1</v>
      </c>
      <c r="U19" s="17">
        <f>IF(COUNTIF(Abav!$AW29:$EG29,U$103),1,0)</f>
        <v>1</v>
      </c>
      <c r="V19" s="17">
        <f>IF(COUNTIF(Abav!$AW29:$EG29,V$103),1,0)</f>
        <v>1</v>
      </c>
      <c r="W19" s="17">
        <f>IF(COUNTIF(Abav!$AW29:$EG29,W$103),1,0)</f>
        <v>1</v>
      </c>
      <c r="X19" s="17">
        <f>IF(COUNTIF(Abav!$AW29:$EG29,X$103),1,0)</f>
        <v>1</v>
      </c>
      <c r="Y19" s="17">
        <f>IF(COUNTIF(Abav!$AW29:$EG29,Y$103),1,0)</f>
        <v>1</v>
      </c>
      <c r="Z19" s="17">
        <f>IF(COUNTIF(Abav!$AW29:$EG29,Z$103),1,0)</f>
        <v>1</v>
      </c>
      <c r="AA19" s="17">
        <f>IF(COUNTIF(Abav!$AW29:$EG29,AA$103),1,0)</f>
        <v>1</v>
      </c>
      <c r="AB19" s="17">
        <f>IF(COUNTIF(Abav!$AW29:$EG29,AB$103),1,0)</f>
        <v>1</v>
      </c>
      <c r="AC19" s="17">
        <f>IF(COUNTIF(Abav!$AW29:$EG29,AC$103),1,0)</f>
        <v>1</v>
      </c>
      <c r="AD19" s="17">
        <f>IF(COUNTIF(Abav!$AW29:$EG29,AD$103),1,0)</f>
        <v>1</v>
      </c>
      <c r="AE19" s="17">
        <f>IF(COUNTIF(Abav!$AW29:$EG29,AE$103),1,0)</f>
        <v>1</v>
      </c>
      <c r="AF19" s="17">
        <f>IF(COUNTIF(Abav!$AW29:$EG29,AF$103),1,0)</f>
        <v>1</v>
      </c>
      <c r="AG19" s="17">
        <f>IF(COUNTIF(Abav!$AW29:$EG29,AG$103),1,0)</f>
        <v>1</v>
      </c>
      <c r="AH19" s="17">
        <f>IF(COUNTIF(Abav!$AW29:$EG29,AH$103),1,0)</f>
        <v>1</v>
      </c>
      <c r="AI19" s="17">
        <f>IF(COUNTIF(Abav!$AW29:$EG29,AI$103),1,0)</f>
        <v>1</v>
      </c>
      <c r="AJ19" s="17">
        <f>IF(COUNTIF(Abav!$AW29:$EG29,AJ$103),1,0)</f>
        <v>0</v>
      </c>
      <c r="AK19" s="17">
        <f>COUNT(Abav!AT29)</f>
        <v>1</v>
      </c>
      <c r="AL19" s="17">
        <f>IF(COUNTIF(Abav!$AW29:$EG29,AL$103)&gt;1,2,COUNTIF(Abav!$AW29:$EG29,AL$103))</f>
        <v>0</v>
      </c>
      <c r="AM19" s="17">
        <f>IF(COUNTIF(Abav!$AW29:$EG29,AM$103)&gt;1,2,COUNTIF(Abav!$AW29:$EG29,AM$103))</f>
        <v>0</v>
      </c>
      <c r="AN19" s="17">
        <f>IF(COUNTIF(Abav!$AW29:$EG29,AN$103)&gt;1,2,COUNTIF(Abav!$AW29:$EG29,AN$103))</f>
        <v>0</v>
      </c>
      <c r="AO19" s="17">
        <f>IF(COUNTIF(Abav!$AW29:$EG29,AO$103)&gt;1,2,COUNTIF(Abav!$AW29:$EG29,AO$103))</f>
        <v>0</v>
      </c>
      <c r="AP19" s="17">
        <f>IF(COUNTIF(Abav!$AW29:$EG29,AP$103)&gt;1,2,COUNTIF(Abav!$AW29:$EG29,AP$103))</f>
        <v>0</v>
      </c>
    </row>
    <row r="20" spans="1:42" ht="24" customHeight="1" x14ac:dyDescent="0.2">
      <c r="A20" s="7">
        <v>19</v>
      </c>
      <c r="B20" s="8">
        <v>82</v>
      </c>
      <c r="C20" s="22" t="s">
        <v>201</v>
      </c>
      <c r="D20" s="28" t="s">
        <v>232</v>
      </c>
      <c r="E20" s="24">
        <f>SUM(L20:AJ20)</f>
        <v>21</v>
      </c>
      <c r="F20" s="15">
        <f>IF(E20=0,0,Abav!AT83)</f>
        <v>5.634259259259259E-2</v>
      </c>
      <c r="G20" s="16">
        <f>IF(F20&lt;$F$103,0,ROUND(MINUTE((F20-$F$103)/$G$103+$F$104),1))</f>
        <v>0</v>
      </c>
      <c r="H20" s="26">
        <f>ROUNDUP(SUM(AL20:AP20)*$H$103,0)</f>
        <v>1</v>
      </c>
      <c r="I20" s="16">
        <v>2</v>
      </c>
      <c r="J20" s="5">
        <f>E20-G20+H20-I20</f>
        <v>20</v>
      </c>
      <c r="K20" s="27">
        <v>200</v>
      </c>
      <c r="L20" s="17">
        <f>COUNT(Abav!AV83)</f>
        <v>1</v>
      </c>
      <c r="M20" s="17">
        <f>IF(COUNTIF(Abav!$AW83:$EG83,M$103),1,0)</f>
        <v>1</v>
      </c>
      <c r="N20" s="17">
        <f>IF(COUNTIF(Abav!$AW83:$EG83,N$103),1,0)</f>
        <v>1</v>
      </c>
      <c r="O20" s="17">
        <f>IF(COUNTIF(Abav!$AW83:$EG83,O$103),1,0)</f>
        <v>1</v>
      </c>
      <c r="P20" s="17">
        <f>IF(COUNTIF(Abav!$AW83:$EG83,P$103),1,0)</f>
        <v>0</v>
      </c>
      <c r="Q20" s="17">
        <f>IF(COUNTIF(Abav!$AW83:$EG83,Q$103),1,0)</f>
        <v>1</v>
      </c>
      <c r="R20" s="17">
        <f>IF(COUNTIF(Abav!$AW83:$EG83,R$103),1,0)</f>
        <v>1</v>
      </c>
      <c r="S20" s="17">
        <f>IF(COUNTIF(Abav!$AW83:$EG83,S$103),1,0)</f>
        <v>1</v>
      </c>
      <c r="T20" s="17">
        <f>IF(COUNTIF(Abav!$AW83:$EG83,T$103),1,0)</f>
        <v>1</v>
      </c>
      <c r="U20" s="17">
        <f>IF(COUNTIF(Abav!$AW83:$EG83,U$103),1,0)</f>
        <v>1</v>
      </c>
      <c r="V20" s="17">
        <f>IF(COUNTIF(Abav!$AW83:$EG83,V$103),1,0)</f>
        <v>0</v>
      </c>
      <c r="W20" s="17">
        <f>IF(COUNTIF(Abav!$AW83:$EG83,W$103),1,0)</f>
        <v>1</v>
      </c>
      <c r="X20" s="17">
        <f>IF(COUNTIF(Abav!$AW83:$EG83,X$103),1,0)</f>
        <v>1</v>
      </c>
      <c r="Y20" s="17">
        <f>IF(COUNTIF(Abav!$AW83:$EG83,Y$103),1,0)</f>
        <v>1</v>
      </c>
      <c r="Z20" s="17">
        <f>IF(COUNTIF(Abav!$AW83:$EG83,Z$103),1,0)</f>
        <v>1</v>
      </c>
      <c r="AA20" s="17">
        <f>IF(COUNTIF(Abav!$AW83:$EG83,AA$103),1,0)</f>
        <v>1</v>
      </c>
      <c r="AB20" s="17">
        <f>IF(COUNTIF(Abav!$AW83:$EG83,AB$103),1,0)</f>
        <v>1</v>
      </c>
      <c r="AC20" s="17">
        <f>IF(COUNTIF(Abav!$AW83:$EG83,AC$103),1,0)</f>
        <v>1</v>
      </c>
      <c r="AD20" s="17">
        <f>IF(COUNTIF(Abav!$AW83:$EG83,AD$103),1,0)</f>
        <v>1</v>
      </c>
      <c r="AE20" s="17">
        <f>IF(COUNTIF(Abav!$AW83:$EG83,AE$103),1,0)</f>
        <v>1</v>
      </c>
      <c r="AF20" s="17">
        <f>IF(COUNTIF(Abav!$AW83:$EG83,AF$103),1,0)</f>
        <v>0</v>
      </c>
      <c r="AG20" s="17">
        <f>IF(COUNTIF(Abav!$AW83:$EG83,AG$103),1,0)</f>
        <v>1</v>
      </c>
      <c r="AH20" s="17">
        <f>IF(COUNTIF(Abav!$AW83:$EG83,AH$103),1,0)</f>
        <v>1</v>
      </c>
      <c r="AI20" s="17">
        <f>IF(COUNTIF(Abav!$AW83:$EG83,AI$103),1,0)</f>
        <v>1</v>
      </c>
      <c r="AJ20" s="17">
        <f>IF(COUNTIF(Abav!$AW83:$EG83,AJ$103),1,0)</f>
        <v>0</v>
      </c>
      <c r="AK20" s="17">
        <f>COUNT(Abav!AT83)</f>
        <v>1</v>
      </c>
      <c r="AL20" s="17">
        <f>IF(COUNTIF(Abav!$AW83:$EG83,AL$103)&gt;1,2,COUNTIF(Abav!$AW83:$EG83,AL$103))</f>
        <v>1</v>
      </c>
      <c r="AM20" s="17">
        <f>IF(COUNTIF(Abav!$AW83:$EG83,AM$103)&gt;1,2,COUNTIF(Abav!$AW83:$EG83,AM$103))</f>
        <v>0</v>
      </c>
      <c r="AN20" s="17">
        <f>IF(COUNTIF(Abav!$AW83:$EG83,AN$103)&gt;1,2,COUNTIF(Abav!$AW83:$EG83,AN$103))</f>
        <v>0</v>
      </c>
      <c r="AO20" s="17">
        <f>IF(COUNTIF(Abav!$AW83:$EG83,AO$103)&gt;1,2,COUNTIF(Abav!$AW83:$EG83,AO$103))</f>
        <v>1</v>
      </c>
      <c r="AP20" s="17">
        <f>IF(COUNTIF(Abav!$AW83:$EG83,AP$103)&gt;1,2,COUNTIF(Abav!$AW83:$EG83,AP$103))</f>
        <v>0</v>
      </c>
    </row>
    <row r="21" spans="1:42" ht="24" customHeight="1" x14ac:dyDescent="0.2">
      <c r="A21" s="7">
        <v>20</v>
      </c>
      <c r="B21" s="8">
        <v>86</v>
      </c>
      <c r="C21" s="22" t="s">
        <v>207</v>
      </c>
      <c r="D21" s="28" t="s">
        <v>208</v>
      </c>
      <c r="E21" s="24">
        <f>SUM(L21:AJ21)</f>
        <v>21</v>
      </c>
      <c r="F21" s="15">
        <f>IF(E21=0,0,Abav!AT87)</f>
        <v>5.949074074074074E-2</v>
      </c>
      <c r="G21" s="16">
        <f>IF(F21&lt;$F$103,0,ROUND(MINUTE((F21-$F$103)/$G$103+$F$104),1))</f>
        <v>0</v>
      </c>
      <c r="H21" s="26">
        <f>ROUNDUP(SUM(AL21:AP21)*$H$103,0)</f>
        <v>1</v>
      </c>
      <c r="I21" s="16">
        <v>2</v>
      </c>
      <c r="J21" s="5">
        <f>E21-G21+H21-I21</f>
        <v>20</v>
      </c>
      <c r="K21" s="27">
        <v>960</v>
      </c>
      <c r="L21" s="17">
        <f>COUNT(Abav!AV87)</f>
        <v>0</v>
      </c>
      <c r="M21" s="17">
        <f>IF(COUNTIF(Abav!$AW87:$EG87,M$103),1,0)</f>
        <v>1</v>
      </c>
      <c r="N21" s="17">
        <f>IF(COUNTIF(Abav!$AW87:$EG87,N$103),1,0)</f>
        <v>1</v>
      </c>
      <c r="O21" s="17">
        <f>IF(COUNTIF(Abav!$AW87:$EG87,O$103),1,0)</f>
        <v>1</v>
      </c>
      <c r="P21" s="17">
        <f>IF(COUNTIF(Abav!$AW87:$EG87,P$103),1,0)</f>
        <v>1</v>
      </c>
      <c r="Q21" s="17">
        <f>IF(COUNTIF(Abav!$AW87:$EG87,Q$103),1,0)</f>
        <v>1</v>
      </c>
      <c r="R21" s="17">
        <f>IF(COUNTIF(Abav!$AW87:$EG87,R$103),1,0)</f>
        <v>1</v>
      </c>
      <c r="S21" s="17">
        <f>IF(COUNTIF(Abav!$AW87:$EG87,S$103),1,0)</f>
        <v>1</v>
      </c>
      <c r="T21" s="17">
        <f>IF(COUNTIF(Abav!$AW87:$EG87,T$103),1,0)</f>
        <v>1</v>
      </c>
      <c r="U21" s="17">
        <f>IF(COUNTIF(Abav!$AW87:$EG87,U$103),1,0)</f>
        <v>1</v>
      </c>
      <c r="V21" s="17">
        <f>IF(COUNTIF(Abav!$AW87:$EG87,V$103),1,0)</f>
        <v>0</v>
      </c>
      <c r="W21" s="17">
        <f>IF(COUNTIF(Abav!$AW87:$EG87,W$103),1,0)</f>
        <v>1</v>
      </c>
      <c r="X21" s="17">
        <f>IF(COUNTIF(Abav!$AW87:$EG87,X$103),1,0)</f>
        <v>1</v>
      </c>
      <c r="Y21" s="17">
        <f>IF(COUNTIF(Abav!$AW87:$EG87,Y$103),1,0)</f>
        <v>0</v>
      </c>
      <c r="Z21" s="17">
        <f>IF(COUNTIF(Abav!$AW87:$EG87,Z$103),1,0)</f>
        <v>1</v>
      </c>
      <c r="AA21" s="17">
        <f>IF(COUNTIF(Abav!$AW87:$EG87,AA$103),1,0)</f>
        <v>1</v>
      </c>
      <c r="AB21" s="17">
        <f>IF(COUNTIF(Abav!$AW87:$EG87,AB$103),1,0)</f>
        <v>1</v>
      </c>
      <c r="AC21" s="17">
        <f>IF(COUNTIF(Abav!$AW87:$EG87,AC$103),1,0)</f>
        <v>1</v>
      </c>
      <c r="AD21" s="17">
        <f>IF(COUNTIF(Abav!$AW87:$EG87,AD$103),1,0)</f>
        <v>1</v>
      </c>
      <c r="AE21" s="17">
        <f>IF(COUNTIF(Abav!$AW87:$EG87,AE$103),1,0)</f>
        <v>1</v>
      </c>
      <c r="AF21" s="17">
        <f>IF(COUNTIF(Abav!$AW87:$EG87,AF$103),1,0)</f>
        <v>1</v>
      </c>
      <c r="AG21" s="17">
        <f>IF(COUNTIF(Abav!$AW87:$EG87,AG$103),1,0)</f>
        <v>1</v>
      </c>
      <c r="AH21" s="17">
        <f>IF(COUNTIF(Abav!$AW87:$EG87,AH$103),1,0)</f>
        <v>1</v>
      </c>
      <c r="AI21" s="17">
        <f>IF(COUNTIF(Abav!$AW87:$EG87,AI$103),1,0)</f>
        <v>1</v>
      </c>
      <c r="AJ21" s="17">
        <f>IF(COUNTIF(Abav!$AW87:$EG87,AJ$103),1,0)</f>
        <v>0</v>
      </c>
      <c r="AK21" s="17">
        <f>COUNT(Abav!AT87)</f>
        <v>1</v>
      </c>
      <c r="AL21" s="17">
        <f>IF(COUNTIF(Abav!$AW87:$EG87,AL$103)&gt;1,2,COUNTIF(Abav!$AW87:$EG87,AL$103))</f>
        <v>0</v>
      </c>
      <c r="AM21" s="17">
        <f>IF(COUNTIF(Abav!$AW87:$EG87,AM$103)&gt;1,2,COUNTIF(Abav!$AW87:$EG87,AM$103))</f>
        <v>0</v>
      </c>
      <c r="AN21" s="17">
        <f>IF(COUNTIF(Abav!$AW87:$EG87,AN$103)&gt;1,2,COUNTIF(Abav!$AW87:$EG87,AN$103))</f>
        <v>0</v>
      </c>
      <c r="AO21" s="17">
        <f>IF(COUNTIF(Abav!$AW87:$EG87,AO$103)&gt;1,2,COUNTIF(Abav!$AW87:$EG87,AO$103))</f>
        <v>1</v>
      </c>
      <c r="AP21" s="17">
        <f>IF(COUNTIF(Abav!$AW87:$EG87,AP$103)&gt;1,2,COUNTIF(Abav!$AW87:$EG87,AP$103))</f>
        <v>1</v>
      </c>
    </row>
    <row r="22" spans="1:42" ht="24" customHeight="1" x14ac:dyDescent="0.2">
      <c r="A22" s="7">
        <v>21</v>
      </c>
      <c r="B22" s="8">
        <v>67</v>
      </c>
      <c r="C22" s="22" t="s">
        <v>177</v>
      </c>
      <c r="D22" s="28" t="s">
        <v>178</v>
      </c>
      <c r="E22" s="24">
        <f>SUM(L22:AJ22)</f>
        <v>19</v>
      </c>
      <c r="F22" s="15">
        <f>IF(E22=0,0,Abav!AT68)</f>
        <v>6.0196759259259262E-2</v>
      </c>
      <c r="G22" s="16">
        <f>IF(F22&lt;$F$103,0,ROUND(MINUTE((F22-$F$103)/$G$103+$F$104),1))</f>
        <v>0</v>
      </c>
      <c r="H22" s="26">
        <f>ROUNDUP(SUM(AL22:AP22)*$H$103,0)</f>
        <v>1</v>
      </c>
      <c r="I22" s="16"/>
      <c r="J22" s="5">
        <f>E22-G22+H22-I22</f>
        <v>20</v>
      </c>
      <c r="K22" s="27">
        <v>295</v>
      </c>
      <c r="L22" s="17">
        <f>COUNT(Abav!AV68)</f>
        <v>1</v>
      </c>
      <c r="M22" s="17">
        <f>IF(COUNTIF(Abav!$AW68:$EG68,M$103),1,0)</f>
        <v>1</v>
      </c>
      <c r="N22" s="17">
        <f>IF(COUNTIF(Abav!$AW68:$EG68,N$103),1,0)</f>
        <v>1</v>
      </c>
      <c r="O22" s="17">
        <f>IF(COUNTIF(Abav!$AW68:$EG68,O$103),1,0)</f>
        <v>0</v>
      </c>
      <c r="P22" s="17">
        <f>IF(COUNTIF(Abav!$AW68:$EG68,P$103),1,0)</f>
        <v>1</v>
      </c>
      <c r="Q22" s="17">
        <f>IF(COUNTIF(Abav!$AW68:$EG68,Q$103),1,0)</f>
        <v>0</v>
      </c>
      <c r="R22" s="17">
        <f>IF(COUNTIF(Abav!$AW68:$EG68,R$103),1,0)</f>
        <v>0</v>
      </c>
      <c r="S22" s="17">
        <f>IF(COUNTIF(Abav!$AW68:$EG68,S$103),1,0)</f>
        <v>1</v>
      </c>
      <c r="T22" s="17">
        <f>IF(COUNTIF(Abav!$AW68:$EG68,T$103),1,0)</f>
        <v>1</v>
      </c>
      <c r="U22" s="17">
        <f>IF(COUNTIF(Abav!$AW68:$EG68,U$103),1,0)</f>
        <v>1</v>
      </c>
      <c r="V22" s="17">
        <f>IF(COUNTIF(Abav!$AW68:$EG68,V$103),1,0)</f>
        <v>1</v>
      </c>
      <c r="W22" s="17">
        <f>IF(COUNTIF(Abav!$AW68:$EG68,W$103),1,0)</f>
        <v>1</v>
      </c>
      <c r="X22" s="17">
        <f>IF(COUNTIF(Abav!$AW68:$EG68,X$103),1,0)</f>
        <v>1</v>
      </c>
      <c r="Y22" s="17">
        <f>IF(COUNTIF(Abav!$AW68:$EG68,Y$103),1,0)</f>
        <v>1</v>
      </c>
      <c r="Z22" s="17">
        <f>IF(COUNTIF(Abav!$AW68:$EG68,Z$103),1,0)</f>
        <v>1</v>
      </c>
      <c r="AA22" s="17">
        <f>IF(COUNTIF(Abav!$AW68:$EG68,AA$103),1,0)</f>
        <v>1</v>
      </c>
      <c r="AB22" s="17">
        <f>IF(COUNTIF(Abav!$AW68:$EG68,AB$103),1,0)</f>
        <v>1</v>
      </c>
      <c r="AC22" s="17">
        <f>IF(COUNTIF(Abav!$AW68:$EG68,AC$103),1,0)</f>
        <v>1</v>
      </c>
      <c r="AD22" s="17">
        <f>IF(COUNTIF(Abav!$AW68:$EG68,AD$103),1,0)</f>
        <v>1</v>
      </c>
      <c r="AE22" s="17">
        <f>IF(COUNTIF(Abav!$AW68:$EG68,AE$103),1,0)</f>
        <v>1</v>
      </c>
      <c r="AF22" s="17">
        <f>IF(COUNTIF(Abav!$AW68:$EG68,AF$103),1,0)</f>
        <v>0</v>
      </c>
      <c r="AG22" s="17">
        <f>IF(COUNTIF(Abav!$AW68:$EG68,AG$103),1,0)</f>
        <v>0</v>
      </c>
      <c r="AH22" s="17">
        <f>IF(COUNTIF(Abav!$AW68:$EG68,AH$103),1,0)</f>
        <v>1</v>
      </c>
      <c r="AI22" s="17">
        <f>IF(COUNTIF(Abav!$AW68:$EG68,AI$103),1,0)</f>
        <v>1</v>
      </c>
      <c r="AJ22" s="17">
        <f>IF(COUNTIF(Abav!$AW68:$EG68,AJ$103),1,0)</f>
        <v>0</v>
      </c>
      <c r="AK22" s="17">
        <f>COUNT(Abav!AT68)</f>
        <v>1</v>
      </c>
      <c r="AL22" s="17">
        <f>IF(COUNTIF(Abav!$AW68:$EG68,AL$103)&gt;1,2,COUNTIF(Abav!$AW68:$EG68,AL$103))</f>
        <v>0</v>
      </c>
      <c r="AM22" s="17">
        <f>IF(COUNTIF(Abav!$AW68:$EG68,AM$103)&gt;1,2,COUNTIF(Abav!$AW68:$EG68,AM$103))</f>
        <v>0</v>
      </c>
      <c r="AN22" s="17">
        <f>IF(COUNTIF(Abav!$AW68:$EG68,AN$103)&gt;1,2,COUNTIF(Abav!$AW68:$EG68,AN$103))</f>
        <v>1</v>
      </c>
      <c r="AO22" s="17">
        <f>IF(COUNTIF(Abav!$AW68:$EG68,AO$103)&gt;1,2,COUNTIF(Abav!$AW68:$EG68,AO$103))</f>
        <v>0</v>
      </c>
      <c r="AP22" s="17">
        <f>IF(COUNTIF(Abav!$AW68:$EG68,AP$103)&gt;1,2,COUNTIF(Abav!$AW68:$EG68,AP$103))</f>
        <v>0</v>
      </c>
    </row>
    <row r="23" spans="1:42" ht="24" customHeight="1" x14ac:dyDescent="0.2">
      <c r="A23" s="7">
        <v>22</v>
      </c>
      <c r="B23" s="8">
        <v>53</v>
      </c>
      <c r="C23" s="22" t="s">
        <v>151</v>
      </c>
      <c r="D23" s="28" t="s">
        <v>151</v>
      </c>
      <c r="E23" s="24">
        <f>SUM(L23:AJ23)</f>
        <v>21</v>
      </c>
      <c r="F23" s="15">
        <f>IF(E23=0,0,Abav!AT54)</f>
        <v>6.277777777777778E-2</v>
      </c>
      <c r="G23" s="16">
        <f>IF(F23&lt;$F$103,0,ROUND(MINUTE((F23-$F$103)/$G$103+$F$104),1))</f>
        <v>1</v>
      </c>
      <c r="H23" s="26">
        <f>ROUNDUP(SUM(AL23:AP23)*$H$103,0)</f>
        <v>0</v>
      </c>
      <c r="I23" s="16"/>
      <c r="J23" s="5">
        <f>E23-G23+H23-I23</f>
        <v>20</v>
      </c>
      <c r="K23" s="27">
        <v>105</v>
      </c>
      <c r="L23" s="17">
        <f>COUNT(Abav!AV54)</f>
        <v>1</v>
      </c>
      <c r="M23" s="17">
        <f>IF(COUNTIF(Abav!$AW54:$EG54,M$103),1,0)</f>
        <v>1</v>
      </c>
      <c r="N23" s="17">
        <f>IF(COUNTIF(Abav!$AW54:$EG54,N$103),1,0)</f>
        <v>1</v>
      </c>
      <c r="O23" s="17">
        <f>IF(COUNTIF(Abav!$AW54:$EG54,O$103),1,0)</f>
        <v>1</v>
      </c>
      <c r="P23" s="17">
        <f>IF(COUNTIF(Abav!$AW54:$EG54,P$103),1,0)</f>
        <v>1</v>
      </c>
      <c r="Q23" s="17">
        <f>IF(COUNTIF(Abav!$AW54:$EG54,Q$103),1,0)</f>
        <v>1</v>
      </c>
      <c r="R23" s="17">
        <f>IF(COUNTIF(Abav!$AW54:$EG54,R$103),1,0)</f>
        <v>1</v>
      </c>
      <c r="S23" s="17">
        <f>IF(COUNTIF(Abav!$AW54:$EG54,S$103),1,0)</f>
        <v>1</v>
      </c>
      <c r="T23" s="17">
        <f>IF(COUNTIF(Abav!$AW54:$EG54,T$103),1,0)</f>
        <v>1</v>
      </c>
      <c r="U23" s="17">
        <f>IF(COUNTIF(Abav!$AW54:$EG54,U$103),1,0)</f>
        <v>1</v>
      </c>
      <c r="V23" s="17">
        <f>IF(COUNTIF(Abav!$AW54:$EG54,V$103),1,0)</f>
        <v>0</v>
      </c>
      <c r="W23" s="17">
        <f>IF(COUNTIF(Abav!$AW54:$EG54,W$103),1,0)</f>
        <v>1</v>
      </c>
      <c r="X23" s="17">
        <f>IF(COUNTIF(Abav!$AW54:$EG54,X$103),1,0)</f>
        <v>1</v>
      </c>
      <c r="Y23" s="17">
        <f>IF(COUNTIF(Abav!$AW54:$EG54,Y$103),1,0)</f>
        <v>0</v>
      </c>
      <c r="Z23" s="17">
        <f>IF(COUNTIF(Abav!$AW54:$EG54,Z$103),1,0)</f>
        <v>1</v>
      </c>
      <c r="AA23" s="17">
        <f>IF(COUNTIF(Abav!$AW54:$EG54,AA$103),1,0)</f>
        <v>1</v>
      </c>
      <c r="AB23" s="17">
        <f>IF(COUNTIF(Abav!$AW54:$EG54,AB$103),1,0)</f>
        <v>1</v>
      </c>
      <c r="AC23" s="17">
        <f>IF(COUNTIF(Abav!$AW54:$EG54,AC$103),1,0)</f>
        <v>1</v>
      </c>
      <c r="AD23" s="17">
        <f>IF(COUNTIF(Abav!$AW54:$EG54,AD$103),1,0)</f>
        <v>1</v>
      </c>
      <c r="AE23" s="17">
        <f>IF(COUNTIF(Abav!$AW54:$EG54,AE$103),1,0)</f>
        <v>1</v>
      </c>
      <c r="AF23" s="17">
        <f>IF(COUNTIF(Abav!$AW54:$EG54,AF$103),1,0)</f>
        <v>1</v>
      </c>
      <c r="AG23" s="17">
        <f>IF(COUNTIF(Abav!$AW54:$EG54,AG$103),1,0)</f>
        <v>1</v>
      </c>
      <c r="AH23" s="17">
        <f>IF(COUNTIF(Abav!$AW54:$EG54,AH$103),1,0)</f>
        <v>0</v>
      </c>
      <c r="AI23" s="17">
        <f>IF(COUNTIF(Abav!$AW54:$EG54,AI$103),1,0)</f>
        <v>1</v>
      </c>
      <c r="AJ23" s="17">
        <f>IF(COUNTIF(Abav!$AW54:$EG54,AJ$103),1,0)</f>
        <v>0</v>
      </c>
      <c r="AK23" s="17">
        <f>COUNT(Abav!AT54)</f>
        <v>1</v>
      </c>
      <c r="AL23" s="17">
        <f>IF(COUNTIF(Abav!$AW54:$EG54,AL$103)&gt;1,2,COUNTIF(Abav!$AW54:$EG54,AL$103))</f>
        <v>0</v>
      </c>
      <c r="AM23" s="17">
        <f>IF(COUNTIF(Abav!$AW54:$EG54,AM$103)&gt;1,2,COUNTIF(Abav!$AW54:$EG54,AM$103))</f>
        <v>0</v>
      </c>
      <c r="AN23" s="17">
        <f>IF(COUNTIF(Abav!$AW54:$EG54,AN$103)&gt;1,2,COUNTIF(Abav!$AW54:$EG54,AN$103))</f>
        <v>0</v>
      </c>
      <c r="AO23" s="17">
        <f>IF(COUNTIF(Abav!$AW54:$EG54,AO$103)&gt;1,2,COUNTIF(Abav!$AW54:$EG54,AO$103))</f>
        <v>0</v>
      </c>
      <c r="AP23" s="17">
        <f>IF(COUNTIF(Abav!$AW54:$EG54,AP$103)&gt;1,2,COUNTIF(Abav!$AW54:$EG54,AP$103))</f>
        <v>0</v>
      </c>
    </row>
    <row r="24" spans="1:42" ht="24" customHeight="1" x14ac:dyDescent="0.2">
      <c r="A24" s="7">
        <v>23</v>
      </c>
      <c r="B24" s="8">
        <v>6</v>
      </c>
      <c r="C24" s="22" t="s">
        <v>73</v>
      </c>
      <c r="D24" s="28" t="s">
        <v>72</v>
      </c>
      <c r="E24" s="24">
        <f>SUM(L24:AJ24)</f>
        <v>20</v>
      </c>
      <c r="F24" s="15">
        <f>IF(E24=0,0,Abav!AT7)</f>
        <v>6.3634259259259265E-2</v>
      </c>
      <c r="G24" s="16">
        <f>IF(F24&lt;$F$103,0,ROUND(MINUTE((F24-$F$103)/$G$103+$F$104),1))</f>
        <v>1</v>
      </c>
      <c r="H24" s="26">
        <f>ROUNDUP(SUM(AL24:AP24)*$H$103,0)</f>
        <v>1</v>
      </c>
      <c r="I24" s="16"/>
      <c r="J24" s="5">
        <f>E24-G24+H24-I24</f>
        <v>20</v>
      </c>
      <c r="K24" s="27">
        <v>1620</v>
      </c>
      <c r="L24" s="17">
        <f>COUNT(Abav!AV7)</f>
        <v>1</v>
      </c>
      <c r="M24" s="17">
        <f>IF(COUNTIF(Abav!$AW7:$EG7,M$103),1,0)</f>
        <v>1</v>
      </c>
      <c r="N24" s="17">
        <f>IF(COUNTIF(Abav!$AW7:$EG7,N$103),1,0)</f>
        <v>1</v>
      </c>
      <c r="O24" s="17">
        <f>IF(COUNTIF(Abav!$AW7:$EG7,O$103),1,0)</f>
        <v>1</v>
      </c>
      <c r="P24" s="17">
        <f>IF(COUNTIF(Abav!$AW7:$EG7,P$103),1,0)</f>
        <v>1</v>
      </c>
      <c r="Q24" s="17">
        <f>IF(COUNTIF(Abav!$AW7:$EG7,Q$103),1,0)</f>
        <v>1</v>
      </c>
      <c r="R24" s="17">
        <f>IF(COUNTIF(Abav!$AW7:$EG7,R$103),1,0)</f>
        <v>1</v>
      </c>
      <c r="S24" s="17">
        <f>IF(COUNTIF(Abav!$AW7:$EG7,S$103),1,0)</f>
        <v>0</v>
      </c>
      <c r="T24" s="17">
        <f>IF(COUNTIF(Abav!$AW7:$EG7,T$103),1,0)</f>
        <v>1</v>
      </c>
      <c r="U24" s="17">
        <f>IF(COUNTIF(Abav!$AW7:$EG7,U$103),1,0)</f>
        <v>1</v>
      </c>
      <c r="V24" s="17">
        <f>IF(COUNTIF(Abav!$AW7:$EG7,V$103),1,0)</f>
        <v>0</v>
      </c>
      <c r="W24" s="17">
        <f>IF(COUNTIF(Abav!$AW7:$EG7,W$103),1,0)</f>
        <v>1</v>
      </c>
      <c r="X24" s="17">
        <f>IF(COUNTIF(Abav!$AW7:$EG7,X$103),1,0)</f>
        <v>1</v>
      </c>
      <c r="Y24" s="17">
        <f>IF(COUNTIF(Abav!$AW7:$EG7,Y$103),1,0)</f>
        <v>1</v>
      </c>
      <c r="Z24" s="17">
        <f>IF(COUNTIF(Abav!$AW7:$EG7,Z$103),1,0)</f>
        <v>1</v>
      </c>
      <c r="AA24" s="17">
        <f>IF(COUNTIF(Abav!$AW7:$EG7,AA$103),1,0)</f>
        <v>1</v>
      </c>
      <c r="AB24" s="17">
        <f>IF(COUNTIF(Abav!$AW7:$EG7,AB$103),1,0)</f>
        <v>1</v>
      </c>
      <c r="AC24" s="17">
        <f>IF(COUNTIF(Abav!$AW7:$EG7,AC$103),1,0)</f>
        <v>1</v>
      </c>
      <c r="AD24" s="17">
        <f>IF(COUNTIF(Abav!$AW7:$EG7,AD$103),1,0)</f>
        <v>1</v>
      </c>
      <c r="AE24" s="17">
        <f>IF(COUNTIF(Abav!$AW7:$EG7,AE$103),1,0)</f>
        <v>1</v>
      </c>
      <c r="AF24" s="17">
        <f>IF(COUNTIF(Abav!$AW7:$EG7,AF$103),1,0)</f>
        <v>0</v>
      </c>
      <c r="AG24" s="17">
        <f>IF(COUNTIF(Abav!$AW7:$EG7,AG$103),1,0)</f>
        <v>1</v>
      </c>
      <c r="AH24" s="17">
        <f>IF(COUNTIF(Abav!$AW7:$EG7,AH$103),1,0)</f>
        <v>0</v>
      </c>
      <c r="AI24" s="17">
        <f>IF(COUNTIF(Abav!$AW7:$EG7,AI$103),1,0)</f>
        <v>1</v>
      </c>
      <c r="AJ24" s="17">
        <f>IF(COUNTIF(Abav!$AW7:$EG7,AJ$103),1,0)</f>
        <v>0</v>
      </c>
      <c r="AK24" s="17">
        <f>COUNT(Abav!AT7)</f>
        <v>1</v>
      </c>
      <c r="AL24" s="17">
        <f>IF(COUNTIF(Abav!$AW7:$EG7,AL$103)&gt;1,2,COUNTIF(Abav!$AW7:$EG7,AL$103))</f>
        <v>1</v>
      </c>
      <c r="AM24" s="17">
        <f>IF(COUNTIF(Abav!$AW7:$EG7,AM$103)&gt;1,2,COUNTIF(Abav!$AW7:$EG7,AM$103))</f>
        <v>0</v>
      </c>
      <c r="AN24" s="17">
        <f>IF(COUNTIF(Abav!$AW7:$EG7,AN$103)&gt;1,2,COUNTIF(Abav!$AW7:$EG7,AN$103))</f>
        <v>0</v>
      </c>
      <c r="AO24" s="17">
        <f>IF(COUNTIF(Abav!$AW7:$EG7,AO$103)&gt;1,2,COUNTIF(Abav!$AW7:$EG7,AO$103))</f>
        <v>1</v>
      </c>
      <c r="AP24" s="17">
        <f>IF(COUNTIF(Abav!$AW7:$EG7,AP$103)&gt;1,2,COUNTIF(Abav!$AW7:$EG7,AP$103))</f>
        <v>0</v>
      </c>
    </row>
    <row r="25" spans="1:42" ht="24" customHeight="1" x14ac:dyDescent="0.2">
      <c r="A25" s="7">
        <v>24</v>
      </c>
      <c r="B25" s="8">
        <v>2</v>
      </c>
      <c r="C25" s="22" t="s">
        <v>66</v>
      </c>
      <c r="D25" s="28" t="s">
        <v>66</v>
      </c>
      <c r="E25" s="24">
        <f>SUM(L25:AJ25)</f>
        <v>17</v>
      </c>
      <c r="F25" s="15">
        <f>IF(E25=0,0,Abav!AT3)</f>
        <v>5.8287037037037033E-2</v>
      </c>
      <c r="G25" s="16">
        <f>IF(F25&lt;$F$103,0,ROUND(MINUTE((F25-$F$103)/$G$103+$F$104),1))</f>
        <v>0</v>
      </c>
      <c r="H25" s="26">
        <f>ROUNDUP(SUM(AL25:AP25)*$H$103,0)</f>
        <v>2</v>
      </c>
      <c r="I25" s="16"/>
      <c r="J25" s="5">
        <f>E25-G25+H25-I25</f>
        <v>19</v>
      </c>
      <c r="K25" s="27">
        <v>190</v>
      </c>
      <c r="L25" s="17">
        <f>COUNT(Abav!AV3)</f>
        <v>1</v>
      </c>
      <c r="M25" s="17">
        <f>IF(COUNTIF(Abav!$AW3:$EG3,M$103),1,0)</f>
        <v>1</v>
      </c>
      <c r="N25" s="17">
        <f>IF(COUNTIF(Abav!$AW3:$EG3,N$103),1,0)</f>
        <v>1</v>
      </c>
      <c r="O25" s="17">
        <f>IF(COUNTIF(Abav!$AW3:$EG3,O$103),1,0)</f>
        <v>1</v>
      </c>
      <c r="P25" s="17">
        <f>IF(COUNTIF(Abav!$AW3:$EG3,P$103),1,0)</f>
        <v>0</v>
      </c>
      <c r="Q25" s="17">
        <f>IF(COUNTIF(Abav!$AW3:$EG3,Q$103),1,0)</f>
        <v>1</v>
      </c>
      <c r="R25" s="17">
        <f>IF(COUNTIF(Abav!$AW3:$EG3,R$103),1,0)</f>
        <v>1</v>
      </c>
      <c r="S25" s="17">
        <f>IF(COUNTIF(Abav!$AW3:$EG3,S$103),1,0)</f>
        <v>1</v>
      </c>
      <c r="T25" s="17">
        <f>IF(COUNTIF(Abav!$AW3:$EG3,T$103),1,0)</f>
        <v>1</v>
      </c>
      <c r="U25" s="17">
        <f>IF(COUNTIF(Abav!$AW3:$EG3,U$103),1,0)</f>
        <v>1</v>
      </c>
      <c r="V25" s="17">
        <f>IF(COUNTIF(Abav!$AW3:$EG3,V$103),1,0)</f>
        <v>1</v>
      </c>
      <c r="W25" s="17">
        <f>IF(COUNTIF(Abav!$AW3:$EG3,W$103),1,0)</f>
        <v>1</v>
      </c>
      <c r="X25" s="17">
        <f>IF(COUNTIF(Abav!$AW3:$EG3,X$103),1,0)</f>
        <v>1</v>
      </c>
      <c r="Y25" s="17">
        <f>IF(COUNTIF(Abav!$AW3:$EG3,Y$103),1,0)</f>
        <v>1</v>
      </c>
      <c r="Z25" s="17">
        <f>IF(COUNTIF(Abav!$AW3:$EG3,Z$103),1,0)</f>
        <v>0</v>
      </c>
      <c r="AA25" s="17">
        <f>IF(COUNTIF(Abav!$AW3:$EG3,AA$103),1,0)</f>
        <v>0</v>
      </c>
      <c r="AB25" s="17">
        <f>IF(COUNTIF(Abav!$AW3:$EG3,AB$103),1,0)</f>
        <v>0</v>
      </c>
      <c r="AC25" s="17">
        <f>IF(COUNTIF(Abav!$AW3:$EG3,AC$103),1,0)</f>
        <v>1</v>
      </c>
      <c r="AD25" s="17">
        <f>IF(COUNTIF(Abav!$AW3:$EG3,AD$103),1,0)</f>
        <v>0</v>
      </c>
      <c r="AE25" s="17">
        <f>IF(COUNTIF(Abav!$AW3:$EG3,AE$103),1,0)</f>
        <v>1</v>
      </c>
      <c r="AF25" s="17">
        <f>IF(COUNTIF(Abav!$AW3:$EG3,AF$103),1,0)</f>
        <v>1</v>
      </c>
      <c r="AG25" s="17">
        <f>IF(COUNTIF(Abav!$AW3:$EG3,AG$103),1,0)</f>
        <v>0</v>
      </c>
      <c r="AH25" s="17">
        <f>IF(COUNTIF(Abav!$AW3:$EG3,AH$103),1,0)</f>
        <v>0</v>
      </c>
      <c r="AI25" s="17">
        <f>IF(COUNTIF(Abav!$AW3:$EG3,AI$103),1,0)</f>
        <v>1</v>
      </c>
      <c r="AJ25" s="17">
        <f>IF(COUNTIF(Abav!$AW3:$EG3,AJ$103),1,0)</f>
        <v>0</v>
      </c>
      <c r="AK25" s="17">
        <f>COUNT(Abav!AT3)</f>
        <v>1</v>
      </c>
      <c r="AL25" s="17">
        <f>IF(COUNTIF(Abav!$AW3:$EG3,AL$103)&gt;1,2,COUNTIF(Abav!$AW3:$EG3,AL$103))</f>
        <v>0</v>
      </c>
      <c r="AM25" s="17">
        <f>IF(COUNTIF(Abav!$AW3:$EG3,AM$103)&gt;1,2,COUNTIF(Abav!$AW3:$EG3,AM$103))</f>
        <v>1</v>
      </c>
      <c r="AN25" s="17">
        <f>IF(COUNTIF(Abav!$AW3:$EG3,AN$103)&gt;1,2,COUNTIF(Abav!$AW3:$EG3,AN$103))</f>
        <v>1</v>
      </c>
      <c r="AO25" s="17">
        <f>IF(COUNTIF(Abav!$AW3:$EG3,AO$103)&gt;1,2,COUNTIF(Abav!$AW3:$EG3,AO$103))</f>
        <v>1</v>
      </c>
      <c r="AP25" s="17">
        <f>IF(COUNTIF(Abav!$AW3:$EG3,AP$103)&gt;1,2,COUNTIF(Abav!$AW3:$EG3,AP$103))</f>
        <v>1</v>
      </c>
    </row>
    <row r="26" spans="1:42" ht="24" customHeight="1" x14ac:dyDescent="0.2">
      <c r="A26" s="7">
        <v>25</v>
      </c>
      <c r="B26" s="8">
        <v>40</v>
      </c>
      <c r="C26" s="22" t="s">
        <v>128</v>
      </c>
      <c r="D26" s="28" t="s">
        <v>129</v>
      </c>
      <c r="E26" s="24">
        <f>SUM(L26:AJ26)</f>
        <v>18</v>
      </c>
      <c r="F26" s="15">
        <f>IF(E26=0,0,Abav!AT41)</f>
        <v>5.8877314814814813E-2</v>
      </c>
      <c r="G26" s="16">
        <f>IF(F26&lt;$F$103,0,ROUND(MINUTE((F26-$F$103)/$G$103+$F$104),1))</f>
        <v>0</v>
      </c>
      <c r="H26" s="26">
        <f>ROUNDUP(SUM(AL26:AP26)*$H$103,0)</f>
        <v>1</v>
      </c>
      <c r="I26" s="16"/>
      <c r="J26" s="5">
        <f>E26-G26+H26-I26</f>
        <v>19</v>
      </c>
      <c r="K26" s="27">
        <v>190</v>
      </c>
      <c r="L26" s="17">
        <f>COUNT(Abav!AV41)</f>
        <v>1</v>
      </c>
      <c r="M26" s="17">
        <f>IF(COUNTIF(Abav!$AW41:$EG41,M$103),1,0)</f>
        <v>0</v>
      </c>
      <c r="N26" s="17">
        <f>IF(COUNTIF(Abav!$AW41:$EG41,N$103),1,0)</f>
        <v>0</v>
      </c>
      <c r="O26" s="17">
        <f>IF(COUNTIF(Abav!$AW41:$EG41,O$103),1,0)</f>
        <v>0</v>
      </c>
      <c r="P26" s="17">
        <f>IF(COUNTIF(Abav!$AW41:$EG41,P$103),1,0)</f>
        <v>1</v>
      </c>
      <c r="Q26" s="17">
        <f>IF(COUNTIF(Abav!$AW41:$EG41,Q$103),1,0)</f>
        <v>1</v>
      </c>
      <c r="R26" s="17">
        <f>IF(COUNTIF(Abav!$AW41:$EG41,R$103),1,0)</f>
        <v>1</v>
      </c>
      <c r="S26" s="17">
        <f>IF(COUNTIF(Abav!$AW41:$EG41,S$103),1,0)</f>
        <v>1</v>
      </c>
      <c r="T26" s="17">
        <f>IF(COUNTIF(Abav!$AW41:$EG41,T$103),1,0)</f>
        <v>1</v>
      </c>
      <c r="U26" s="17">
        <f>IF(COUNTIF(Abav!$AW41:$EG41,U$103),1,0)</f>
        <v>1</v>
      </c>
      <c r="V26" s="17">
        <f>IF(COUNTIF(Abav!$AW41:$EG41,V$103),1,0)</f>
        <v>1</v>
      </c>
      <c r="W26" s="17">
        <f>IF(COUNTIF(Abav!$AW41:$EG41,W$103),1,0)</f>
        <v>0</v>
      </c>
      <c r="X26" s="17">
        <f>IF(COUNTIF(Abav!$AW41:$EG41,X$103),1,0)</f>
        <v>1</v>
      </c>
      <c r="Y26" s="17">
        <f>IF(COUNTIF(Abav!$AW41:$EG41,Y$103),1,0)</f>
        <v>1</v>
      </c>
      <c r="Z26" s="17">
        <f>IF(COUNTIF(Abav!$AW41:$EG41,Z$103),1,0)</f>
        <v>1</v>
      </c>
      <c r="AA26" s="17">
        <f>IF(COUNTIF(Abav!$AW41:$EG41,AA$103),1,0)</f>
        <v>1</v>
      </c>
      <c r="AB26" s="17">
        <f>IF(COUNTIF(Abav!$AW41:$EG41,AB$103),1,0)</f>
        <v>1</v>
      </c>
      <c r="AC26" s="17">
        <f>IF(COUNTIF(Abav!$AW41:$EG41,AC$103),1,0)</f>
        <v>1</v>
      </c>
      <c r="AD26" s="17">
        <f>IF(COUNTIF(Abav!$AW41:$EG41,AD$103),1,0)</f>
        <v>1</v>
      </c>
      <c r="AE26" s="17">
        <f>IF(COUNTIF(Abav!$AW41:$EG41,AE$103),1,0)</f>
        <v>0</v>
      </c>
      <c r="AF26" s="17">
        <f>IF(COUNTIF(Abav!$AW41:$EG41,AF$103),1,0)</f>
        <v>1</v>
      </c>
      <c r="AG26" s="17">
        <f>IF(COUNTIF(Abav!$AW41:$EG41,AG$103),1,0)</f>
        <v>1</v>
      </c>
      <c r="AH26" s="17">
        <f>IF(COUNTIF(Abav!$AW41:$EG41,AH$103),1,0)</f>
        <v>1</v>
      </c>
      <c r="AI26" s="17">
        <f>IF(COUNTIF(Abav!$AW41:$EG41,AI$103),1,0)</f>
        <v>0</v>
      </c>
      <c r="AJ26" s="17">
        <f>IF(COUNTIF(Abav!$AW41:$EG41,AJ$103),1,0)</f>
        <v>0</v>
      </c>
      <c r="AK26" s="17">
        <f>COUNT(Abav!AT41)</f>
        <v>1</v>
      </c>
      <c r="AL26" s="17">
        <f>IF(COUNTIF(Abav!$AW41:$EG41,AL$103)&gt;1,2,COUNTIF(Abav!$AW41:$EG41,AL$103))</f>
        <v>0</v>
      </c>
      <c r="AM26" s="17">
        <f>IF(COUNTIF(Abav!$AW41:$EG41,AM$103)&gt;1,2,COUNTIF(Abav!$AW41:$EG41,AM$103))</f>
        <v>0</v>
      </c>
      <c r="AN26" s="17">
        <f>IF(COUNTIF(Abav!$AW41:$EG41,AN$103)&gt;1,2,COUNTIF(Abav!$AW41:$EG41,AN$103))</f>
        <v>1</v>
      </c>
      <c r="AO26" s="17">
        <f>IF(COUNTIF(Abav!$AW41:$EG41,AO$103)&gt;1,2,COUNTIF(Abav!$AW41:$EG41,AO$103))</f>
        <v>0</v>
      </c>
      <c r="AP26" s="17">
        <f>IF(COUNTIF(Abav!$AW41:$EG41,AP$103)&gt;1,2,COUNTIF(Abav!$AW41:$EG41,AP$103))</f>
        <v>0</v>
      </c>
    </row>
    <row r="27" spans="1:42" ht="24" customHeight="1" x14ac:dyDescent="0.2">
      <c r="A27" s="7">
        <v>26</v>
      </c>
      <c r="B27" s="8">
        <v>100</v>
      </c>
      <c r="C27" s="22" t="s">
        <v>231</v>
      </c>
      <c r="D27" s="28" t="s">
        <v>231</v>
      </c>
      <c r="E27" s="24">
        <f>SUM(L27:AJ27)</f>
        <v>18</v>
      </c>
      <c r="F27" s="15">
        <f>IF(E27=0,0,Abav!AT101)</f>
        <v>6.0266203703703704E-2</v>
      </c>
      <c r="G27" s="16">
        <f>IF(F27&lt;$F$103,0,ROUND(MINUTE((F27-$F$103)/$G$103+$F$104),1))</f>
        <v>0</v>
      </c>
      <c r="H27" s="26">
        <f>ROUNDUP(SUM(AL27:AP27)*$H$103,0)</f>
        <v>1</v>
      </c>
      <c r="I27" s="16"/>
      <c r="J27" s="5">
        <f>E27-G27+H27-I27</f>
        <v>19</v>
      </c>
      <c r="K27" s="27">
        <v>100</v>
      </c>
      <c r="L27" s="17">
        <f>COUNT(Abav!AV101)</f>
        <v>1</v>
      </c>
      <c r="M27" s="17">
        <f>IF(COUNTIF(Abav!$AW101:$EG101,M$103),1,0)</f>
        <v>0</v>
      </c>
      <c r="N27" s="17">
        <f>IF(COUNTIF(Abav!$AW101:$EG101,N$103),1,0)</f>
        <v>1</v>
      </c>
      <c r="O27" s="17">
        <f>IF(COUNTIF(Abav!$AW101:$EG101,O$103),1,0)</f>
        <v>1</v>
      </c>
      <c r="P27" s="17">
        <f>IF(COUNTIF(Abav!$AW101:$EG101,P$103),1,0)</f>
        <v>1</v>
      </c>
      <c r="Q27" s="17">
        <f>IF(COUNTIF(Abav!$AW101:$EG101,Q$103),1,0)</f>
        <v>1</v>
      </c>
      <c r="R27" s="17">
        <f>IF(COUNTIF(Abav!$AW101:$EG101,R$103),1,0)</f>
        <v>1</v>
      </c>
      <c r="S27" s="17">
        <f>IF(COUNTIF(Abav!$AW101:$EG101,S$103),1,0)</f>
        <v>1</v>
      </c>
      <c r="T27" s="17">
        <f>IF(COUNTIF(Abav!$AW101:$EG101,T$103),1,0)</f>
        <v>1</v>
      </c>
      <c r="U27" s="17">
        <f>IF(COUNTIF(Abav!$AW101:$EG101,U$103),1,0)</f>
        <v>1</v>
      </c>
      <c r="V27" s="17">
        <f>IF(COUNTIF(Abav!$AW101:$EG101,V$103),1,0)</f>
        <v>0</v>
      </c>
      <c r="W27" s="17">
        <f>IF(COUNTIF(Abav!$AW101:$EG101,W$103),1,0)</f>
        <v>1</v>
      </c>
      <c r="X27" s="17">
        <f>IF(COUNTIF(Abav!$AW101:$EG101,X$103),1,0)</f>
        <v>1</v>
      </c>
      <c r="Y27" s="17">
        <f>IF(COUNTIF(Abav!$AW101:$EG101,Y$103),1,0)</f>
        <v>1</v>
      </c>
      <c r="Z27" s="17">
        <f>IF(COUNTIF(Abav!$AW101:$EG101,Z$103),1,0)</f>
        <v>0</v>
      </c>
      <c r="AA27" s="17">
        <f>IF(COUNTIF(Abav!$AW101:$EG101,AA$103),1,0)</f>
        <v>1</v>
      </c>
      <c r="AB27" s="17">
        <f>IF(COUNTIF(Abav!$AW101:$EG101,AB$103),1,0)</f>
        <v>1</v>
      </c>
      <c r="AC27" s="17">
        <f>IF(COUNTIF(Abav!$AW101:$EG101,AC$103),1,0)</f>
        <v>1</v>
      </c>
      <c r="AD27" s="17">
        <f>IF(COUNTIF(Abav!$AW101:$EG101,AD$103),1,0)</f>
        <v>1</v>
      </c>
      <c r="AE27" s="17">
        <f>IF(COUNTIF(Abav!$AW101:$EG101,AE$103),1,0)</f>
        <v>1</v>
      </c>
      <c r="AF27" s="17">
        <f>IF(COUNTIF(Abav!$AW101:$EG101,AF$103),1,0)</f>
        <v>0</v>
      </c>
      <c r="AG27" s="17">
        <f>IF(COUNTIF(Abav!$AW101:$EG101,AG$103),1,0)</f>
        <v>0</v>
      </c>
      <c r="AH27" s="17">
        <f>IF(COUNTIF(Abav!$AW101:$EG101,AH$103),1,0)</f>
        <v>1</v>
      </c>
      <c r="AI27" s="17">
        <f>IF(COUNTIF(Abav!$AW101:$EG101,AI$103),1,0)</f>
        <v>0</v>
      </c>
      <c r="AJ27" s="17">
        <f>IF(COUNTIF(Abav!$AW101:$EG101,AJ$103),1,0)</f>
        <v>0</v>
      </c>
      <c r="AK27" s="17">
        <f>COUNT(Abav!AT101)</f>
        <v>1</v>
      </c>
      <c r="AL27" s="17">
        <f>IF(COUNTIF(Abav!$AW101:$EG101,AL$103)&gt;1,2,COUNTIF(Abav!$AW101:$EG101,AL$103))</f>
        <v>0</v>
      </c>
      <c r="AM27" s="17">
        <f>IF(COUNTIF(Abav!$AW101:$EG101,AM$103)&gt;1,2,COUNTIF(Abav!$AW101:$EG101,AM$103))</f>
        <v>0</v>
      </c>
      <c r="AN27" s="17">
        <f>IF(COUNTIF(Abav!$AW101:$EG101,AN$103)&gt;1,2,COUNTIF(Abav!$AW101:$EG101,AN$103))</f>
        <v>0</v>
      </c>
      <c r="AO27" s="17">
        <f>IF(COUNTIF(Abav!$AW101:$EG101,AO$103)&gt;1,2,COUNTIF(Abav!$AW101:$EG101,AO$103))</f>
        <v>1</v>
      </c>
      <c r="AP27" s="17">
        <f>IF(COUNTIF(Abav!$AW101:$EG101,AP$103)&gt;1,2,COUNTIF(Abav!$AW101:$EG101,AP$103))</f>
        <v>1</v>
      </c>
    </row>
    <row r="28" spans="1:42" ht="24" customHeight="1" x14ac:dyDescent="0.2">
      <c r="A28" s="7">
        <v>27</v>
      </c>
      <c r="B28" s="8">
        <v>47</v>
      </c>
      <c r="C28" s="22" t="s">
        <v>141</v>
      </c>
      <c r="D28" s="28" t="s">
        <v>142</v>
      </c>
      <c r="E28" s="24">
        <f>SUM(L28:AJ28)</f>
        <v>18</v>
      </c>
      <c r="F28" s="15">
        <f>IF(E28=0,0,Abav!AT48)</f>
        <v>6.0451388888888895E-2</v>
      </c>
      <c r="G28" s="16">
        <f>IF(F28&lt;$F$103,0,ROUND(MINUTE((F28-$F$103)/$G$103+$F$104),1))</f>
        <v>0</v>
      </c>
      <c r="H28" s="26">
        <f>ROUNDUP(SUM(AL28:AP28)*$H$103,0)</f>
        <v>1</v>
      </c>
      <c r="I28" s="16"/>
      <c r="J28" s="5">
        <f>E28-G28+H28-I28</f>
        <v>19</v>
      </c>
      <c r="K28" s="27">
        <v>100</v>
      </c>
      <c r="L28" s="17">
        <f>COUNT(Abav!AV48)</f>
        <v>1</v>
      </c>
      <c r="M28" s="17">
        <f>IF(COUNTIF(Abav!$AW48:$EG48,M$103),1,0)</f>
        <v>1</v>
      </c>
      <c r="N28" s="17">
        <f>IF(COUNTIF(Abav!$AW48:$EG48,N$103),1,0)</f>
        <v>1</v>
      </c>
      <c r="O28" s="17">
        <f>IF(COUNTIF(Abav!$AW48:$EG48,O$103),1,0)</f>
        <v>1</v>
      </c>
      <c r="P28" s="17">
        <f>IF(COUNTIF(Abav!$AW48:$EG48,P$103),1,0)</f>
        <v>1</v>
      </c>
      <c r="Q28" s="17">
        <f>IF(COUNTIF(Abav!$AW48:$EG48,Q$103),1,0)</f>
        <v>1</v>
      </c>
      <c r="R28" s="17">
        <f>IF(COUNTIF(Abav!$AW48:$EG48,R$103),1,0)</f>
        <v>1</v>
      </c>
      <c r="S28" s="17">
        <f>IF(COUNTIF(Abav!$AW48:$EG48,S$103),1,0)</f>
        <v>0</v>
      </c>
      <c r="T28" s="17">
        <f>IF(COUNTIF(Abav!$AW48:$EG48,T$103),1,0)</f>
        <v>1</v>
      </c>
      <c r="U28" s="17">
        <f>IF(COUNTIF(Abav!$AW48:$EG48,U$103),1,0)</f>
        <v>0</v>
      </c>
      <c r="V28" s="17">
        <f>IF(COUNTIF(Abav!$AW48:$EG48,V$103),1,0)</f>
        <v>0</v>
      </c>
      <c r="W28" s="17">
        <f>IF(COUNTIF(Abav!$AW48:$EG48,W$103),1,0)</f>
        <v>1</v>
      </c>
      <c r="X28" s="17">
        <f>IF(COUNTIF(Abav!$AW48:$EG48,X$103),1,0)</f>
        <v>1</v>
      </c>
      <c r="Y28" s="17">
        <f>IF(COUNTIF(Abav!$AW48:$EG48,Y$103),1,0)</f>
        <v>1</v>
      </c>
      <c r="Z28" s="17">
        <f>IF(COUNTIF(Abav!$AW48:$EG48,Z$103),1,0)</f>
        <v>1</v>
      </c>
      <c r="AA28" s="17">
        <f>IF(COUNTIF(Abav!$AW48:$EG48,AA$103),1,0)</f>
        <v>1</v>
      </c>
      <c r="AB28" s="17">
        <f>IF(COUNTIF(Abav!$AW48:$EG48,AB$103),1,0)</f>
        <v>1</v>
      </c>
      <c r="AC28" s="17">
        <f>IF(COUNTIF(Abav!$AW48:$EG48,AC$103),1,0)</f>
        <v>0</v>
      </c>
      <c r="AD28" s="17">
        <f>IF(COUNTIF(Abav!$AW48:$EG48,AD$103),1,0)</f>
        <v>1</v>
      </c>
      <c r="AE28" s="17">
        <f>IF(COUNTIF(Abav!$AW48:$EG48,AE$103),1,0)</f>
        <v>1</v>
      </c>
      <c r="AF28" s="17">
        <f>IF(COUNTIF(Abav!$AW48:$EG48,AF$103),1,0)</f>
        <v>1</v>
      </c>
      <c r="AG28" s="17">
        <f>IF(COUNTIF(Abav!$AW48:$EG48,AG$103),1,0)</f>
        <v>0</v>
      </c>
      <c r="AH28" s="17">
        <f>IF(COUNTIF(Abav!$AW48:$EG48,AH$103),1,0)</f>
        <v>0</v>
      </c>
      <c r="AI28" s="17">
        <f>IF(COUNTIF(Abav!$AW48:$EG48,AI$103),1,0)</f>
        <v>1</v>
      </c>
      <c r="AJ28" s="17">
        <f>IF(COUNTIF(Abav!$AW48:$EG48,AJ$103),1,0)</f>
        <v>0</v>
      </c>
      <c r="AK28" s="17">
        <f>COUNT(Abav!AT48)</f>
        <v>1</v>
      </c>
      <c r="AL28" s="17">
        <f>IF(COUNTIF(Abav!$AW48:$EG48,AL$103)&gt;1,2,COUNTIF(Abav!$AW48:$EG48,AL$103))</f>
        <v>0</v>
      </c>
      <c r="AM28" s="17">
        <f>IF(COUNTIF(Abav!$AW48:$EG48,AM$103)&gt;1,2,COUNTIF(Abav!$AW48:$EG48,AM$103))</f>
        <v>1</v>
      </c>
      <c r="AN28" s="17">
        <f>IF(COUNTIF(Abav!$AW48:$EG48,AN$103)&gt;1,2,COUNTIF(Abav!$AW48:$EG48,AN$103))</f>
        <v>0</v>
      </c>
      <c r="AO28" s="17">
        <f>IF(COUNTIF(Abav!$AW48:$EG48,AO$103)&gt;1,2,COUNTIF(Abav!$AW48:$EG48,AO$103))</f>
        <v>1</v>
      </c>
      <c r="AP28" s="17">
        <f>IF(COUNTIF(Abav!$AW48:$EG48,AP$103)&gt;1,2,COUNTIF(Abav!$AW48:$EG48,AP$103))</f>
        <v>0</v>
      </c>
    </row>
    <row r="29" spans="1:42" ht="24" customHeight="1" x14ac:dyDescent="0.2">
      <c r="A29" s="7">
        <v>28</v>
      </c>
      <c r="B29" s="8">
        <v>51</v>
      </c>
      <c r="C29" s="22" t="s">
        <v>147</v>
      </c>
      <c r="D29" s="28" t="s">
        <v>148</v>
      </c>
      <c r="E29" s="24">
        <f>SUM(L29:AJ29)</f>
        <v>18</v>
      </c>
      <c r="F29" s="15">
        <f>IF(E29=0,0,Abav!AT52)</f>
        <v>6.1493055555555558E-2</v>
      </c>
      <c r="G29" s="16">
        <f>IF(F29&lt;$F$103,0,ROUND(MINUTE((F29-$F$103)/$G$103+$F$104),1))</f>
        <v>0</v>
      </c>
      <c r="H29" s="26">
        <f>ROUNDUP(SUM(AL29:AP29)*$H$103,0)</f>
        <v>1</v>
      </c>
      <c r="I29" s="16"/>
      <c r="J29" s="5">
        <f>E29-G29+H29-I29</f>
        <v>19</v>
      </c>
      <c r="K29" s="27">
        <v>280</v>
      </c>
      <c r="L29" s="17">
        <f>COUNT(Abav!AV52)</f>
        <v>1</v>
      </c>
      <c r="M29" s="17">
        <f>IF(COUNTIF(Abav!$AW52:$EG52,M$103),1,0)</f>
        <v>1</v>
      </c>
      <c r="N29" s="17">
        <f>IF(COUNTIF(Abav!$AW52:$EG52,N$103),1,0)</f>
        <v>1</v>
      </c>
      <c r="O29" s="17">
        <f>IF(COUNTIF(Abav!$AW52:$EG52,O$103),1,0)</f>
        <v>1</v>
      </c>
      <c r="P29" s="17">
        <f>IF(COUNTIF(Abav!$AW52:$EG52,P$103),1,0)</f>
        <v>1</v>
      </c>
      <c r="Q29" s="17">
        <f>IF(COUNTIF(Abav!$AW52:$EG52,Q$103),1,0)</f>
        <v>1</v>
      </c>
      <c r="R29" s="17">
        <f>IF(COUNTIF(Abav!$AW52:$EG52,R$103),1,0)</f>
        <v>1</v>
      </c>
      <c r="S29" s="17">
        <f>IF(COUNTIF(Abav!$AW52:$EG52,S$103),1,0)</f>
        <v>0</v>
      </c>
      <c r="T29" s="17">
        <f>IF(COUNTIF(Abav!$AW52:$EG52,T$103),1,0)</f>
        <v>1</v>
      </c>
      <c r="U29" s="17">
        <f>IF(COUNTIF(Abav!$AW52:$EG52,U$103),1,0)</f>
        <v>1</v>
      </c>
      <c r="V29" s="17">
        <f>IF(COUNTIF(Abav!$AW52:$EG52,V$103),1,0)</f>
        <v>0</v>
      </c>
      <c r="W29" s="17">
        <f>IF(COUNTIF(Abav!$AW52:$EG52,W$103),1,0)</f>
        <v>1</v>
      </c>
      <c r="X29" s="17">
        <f>IF(COUNTIF(Abav!$AW52:$EG52,X$103),1,0)</f>
        <v>0</v>
      </c>
      <c r="Y29" s="17">
        <f>IF(COUNTIF(Abav!$AW52:$EG52,Y$103),1,0)</f>
        <v>0</v>
      </c>
      <c r="Z29" s="17">
        <f>IF(COUNTIF(Abav!$AW52:$EG52,Z$103),1,0)</f>
        <v>1</v>
      </c>
      <c r="AA29" s="17">
        <f>IF(COUNTIF(Abav!$AW52:$EG52,AA$103),1,0)</f>
        <v>1</v>
      </c>
      <c r="AB29" s="17">
        <f>IF(COUNTIF(Abav!$AW52:$EG52,AB$103),1,0)</f>
        <v>1</v>
      </c>
      <c r="AC29" s="17">
        <f>IF(COUNTIF(Abav!$AW52:$EG52,AC$103),1,0)</f>
        <v>1</v>
      </c>
      <c r="AD29" s="17">
        <f>IF(COUNTIF(Abav!$AW52:$EG52,AD$103),1,0)</f>
        <v>1</v>
      </c>
      <c r="AE29" s="17">
        <f>IF(COUNTIF(Abav!$AW52:$EG52,AE$103),1,0)</f>
        <v>1</v>
      </c>
      <c r="AF29" s="17">
        <f>IF(COUNTIF(Abav!$AW52:$EG52,AF$103),1,0)</f>
        <v>1</v>
      </c>
      <c r="AG29" s="17">
        <f>IF(COUNTIF(Abav!$AW52:$EG52,AG$103),1,0)</f>
        <v>0</v>
      </c>
      <c r="AH29" s="17">
        <f>IF(COUNTIF(Abav!$AW52:$EG52,AH$103),1,0)</f>
        <v>0</v>
      </c>
      <c r="AI29" s="17">
        <f>IF(COUNTIF(Abav!$AW52:$EG52,AI$103),1,0)</f>
        <v>1</v>
      </c>
      <c r="AJ29" s="17">
        <f>IF(COUNTIF(Abav!$AW52:$EG52,AJ$103),1,0)</f>
        <v>0</v>
      </c>
      <c r="AK29" s="17">
        <f>COUNT(Abav!AT52)</f>
        <v>1</v>
      </c>
      <c r="AL29" s="17">
        <f>IF(COUNTIF(Abav!$AW52:$EG52,AL$103)&gt;1,2,COUNTIF(Abav!$AW52:$EG52,AL$103))</f>
        <v>1</v>
      </c>
      <c r="AM29" s="17">
        <f>IF(COUNTIF(Abav!$AW52:$EG52,AM$103)&gt;1,2,COUNTIF(Abav!$AW52:$EG52,AM$103))</f>
        <v>0</v>
      </c>
      <c r="AN29" s="17">
        <f>IF(COUNTIF(Abav!$AW52:$EG52,AN$103)&gt;1,2,COUNTIF(Abav!$AW52:$EG52,AN$103))</f>
        <v>0</v>
      </c>
      <c r="AO29" s="17">
        <f>IF(COUNTIF(Abav!$AW52:$EG52,AO$103)&gt;1,2,COUNTIF(Abav!$AW52:$EG52,AO$103))</f>
        <v>1</v>
      </c>
      <c r="AP29" s="17">
        <f>IF(COUNTIF(Abav!$AW52:$EG52,AP$103)&gt;1,2,COUNTIF(Abav!$AW52:$EG52,AP$103))</f>
        <v>0</v>
      </c>
    </row>
    <row r="30" spans="1:42" ht="24" customHeight="1" x14ac:dyDescent="0.2">
      <c r="A30" s="7">
        <v>29</v>
      </c>
      <c r="B30" s="8">
        <v>48</v>
      </c>
      <c r="C30" s="22" t="s">
        <v>143</v>
      </c>
      <c r="D30" s="28" t="s">
        <v>144</v>
      </c>
      <c r="E30" s="24">
        <f>SUM(L30:AJ30)</f>
        <v>21</v>
      </c>
      <c r="F30" s="15">
        <f>IF(E30=0,0,Abav!AT49)</f>
        <v>6.1712962962962963E-2</v>
      </c>
      <c r="G30" s="16">
        <f>IF(F30&lt;$F$103,0,ROUND(MINUTE((F30-$F$103)/$G$103+$F$104),1))</f>
        <v>0</v>
      </c>
      <c r="H30" s="26">
        <f>ROUNDUP(SUM(AL30:AP30)*$H$103,0)</f>
        <v>0</v>
      </c>
      <c r="I30" s="16">
        <v>2</v>
      </c>
      <c r="J30" s="5">
        <f>E30-G30+H30-I30</f>
        <v>19</v>
      </c>
      <c r="K30" s="27">
        <v>190</v>
      </c>
      <c r="L30" s="17">
        <f>COUNT(Abav!AV49)</f>
        <v>1</v>
      </c>
      <c r="M30" s="17">
        <f>IF(COUNTIF(Abav!$AW49:$EG49,M$103),1,0)</f>
        <v>1</v>
      </c>
      <c r="N30" s="17">
        <f>IF(COUNTIF(Abav!$AW49:$EG49,N$103),1,0)</f>
        <v>1</v>
      </c>
      <c r="O30" s="17">
        <f>IF(COUNTIF(Abav!$AW49:$EG49,O$103),1,0)</f>
        <v>0</v>
      </c>
      <c r="P30" s="17">
        <f>IF(COUNTIF(Abav!$AW49:$EG49,P$103),1,0)</f>
        <v>1</v>
      </c>
      <c r="Q30" s="17">
        <f>IF(COUNTIF(Abav!$AW49:$EG49,Q$103),1,0)</f>
        <v>1</v>
      </c>
      <c r="R30" s="17">
        <f>IF(COUNTIF(Abav!$AW49:$EG49,R$103),1,0)</f>
        <v>1</v>
      </c>
      <c r="S30" s="17">
        <f>IF(COUNTIF(Abav!$AW49:$EG49,S$103),1,0)</f>
        <v>1</v>
      </c>
      <c r="T30" s="17">
        <f>IF(COUNTIF(Abav!$AW49:$EG49,T$103),1,0)</f>
        <v>1</v>
      </c>
      <c r="U30" s="17">
        <f>IF(COUNTIF(Abav!$AW49:$EG49,U$103),1,0)</f>
        <v>0</v>
      </c>
      <c r="V30" s="17">
        <f>IF(COUNTIF(Abav!$AW49:$EG49,V$103),1,0)</f>
        <v>0</v>
      </c>
      <c r="W30" s="17">
        <f>IF(COUNTIF(Abav!$AW49:$EG49,W$103),1,0)</f>
        <v>1</v>
      </c>
      <c r="X30" s="17">
        <f>IF(COUNTIF(Abav!$AW49:$EG49,X$103),1,0)</f>
        <v>0</v>
      </c>
      <c r="Y30" s="17">
        <f>IF(COUNTIF(Abav!$AW49:$EG49,Y$103),1,0)</f>
        <v>1</v>
      </c>
      <c r="Z30" s="17">
        <f>IF(COUNTIF(Abav!$AW49:$EG49,Z$103),1,0)</f>
        <v>1</v>
      </c>
      <c r="AA30" s="17">
        <f>IF(COUNTIF(Abav!$AW49:$EG49,AA$103),1,0)</f>
        <v>1</v>
      </c>
      <c r="AB30" s="17">
        <f>IF(COUNTIF(Abav!$AW49:$EG49,AB$103),1,0)</f>
        <v>1</v>
      </c>
      <c r="AC30" s="17">
        <f>IF(COUNTIF(Abav!$AW49:$EG49,AC$103),1,0)</f>
        <v>1</v>
      </c>
      <c r="AD30" s="17">
        <f>IF(COUNTIF(Abav!$AW49:$EG49,AD$103),1,0)</f>
        <v>1</v>
      </c>
      <c r="AE30" s="17">
        <f>IF(COUNTIF(Abav!$AW49:$EG49,AE$103),1,0)</f>
        <v>1</v>
      </c>
      <c r="AF30" s="17">
        <f>IF(COUNTIF(Abav!$AW49:$EG49,AF$103),1,0)</f>
        <v>1</v>
      </c>
      <c r="AG30" s="17">
        <f>IF(COUNTIF(Abav!$AW49:$EG49,AG$103),1,0)</f>
        <v>1</v>
      </c>
      <c r="AH30" s="17">
        <f>IF(COUNTIF(Abav!$AW49:$EG49,AH$103),1,0)</f>
        <v>1</v>
      </c>
      <c r="AI30" s="17">
        <f>IF(COUNTIF(Abav!$AW49:$EG49,AI$103),1,0)</f>
        <v>1</v>
      </c>
      <c r="AJ30" s="17">
        <f>IF(COUNTIF(Abav!$AW49:$EG49,AJ$103),1,0)</f>
        <v>1</v>
      </c>
      <c r="AK30" s="17">
        <f>COUNT(Abav!AT49)</f>
        <v>1</v>
      </c>
      <c r="AL30" s="17">
        <f>IF(COUNTIF(Abav!$AW49:$EG49,AL$103)&gt;1,2,COUNTIF(Abav!$AW49:$EG49,AL$103))</f>
        <v>0</v>
      </c>
      <c r="AM30" s="17">
        <f>IF(COUNTIF(Abav!$AW49:$EG49,AM$103)&gt;1,2,COUNTIF(Abav!$AW49:$EG49,AM$103))</f>
        <v>0</v>
      </c>
      <c r="AN30" s="17">
        <f>IF(COUNTIF(Abav!$AW49:$EG49,AN$103)&gt;1,2,COUNTIF(Abav!$AW49:$EG49,AN$103))</f>
        <v>0</v>
      </c>
      <c r="AO30" s="17">
        <f>IF(COUNTIF(Abav!$AW49:$EG49,AO$103)&gt;1,2,COUNTIF(Abav!$AW49:$EG49,AO$103))</f>
        <v>0</v>
      </c>
      <c r="AP30" s="17">
        <f>IF(COUNTIF(Abav!$AW49:$EG49,AP$103)&gt;1,2,COUNTIF(Abav!$AW49:$EG49,AP$103))</f>
        <v>0</v>
      </c>
    </row>
    <row r="31" spans="1:42" ht="24" customHeight="1" x14ac:dyDescent="0.2">
      <c r="A31" s="7">
        <v>30</v>
      </c>
      <c r="B31" s="8">
        <v>84</v>
      </c>
      <c r="C31" s="22" t="s">
        <v>235</v>
      </c>
      <c r="D31" s="28" t="s">
        <v>235</v>
      </c>
      <c r="E31" s="24">
        <f>SUM(L31:AJ31)</f>
        <v>16</v>
      </c>
      <c r="F31" s="15">
        <f>IF(E31=0,0,Abav!AT85)</f>
        <v>5.7384259259259253E-2</v>
      </c>
      <c r="G31" s="16">
        <f>IF(F31&lt;$F$103,0,ROUND(MINUTE((F31-$F$103)/$G$103+$F$104),1))</f>
        <v>0</v>
      </c>
      <c r="H31" s="26">
        <f>ROUNDUP(SUM(AL31:AP31)*$H$103,0)</f>
        <v>2</v>
      </c>
      <c r="I31" s="16"/>
      <c r="J31" s="5">
        <f>E31-G31+H31-I31</f>
        <v>18</v>
      </c>
      <c r="K31" s="27">
        <v>180</v>
      </c>
      <c r="L31" s="17">
        <f>COUNT(Abav!AV85)</f>
        <v>1</v>
      </c>
      <c r="M31" s="17">
        <f>IF(COUNTIF(Abav!$AW85:$EG85,M$103),1,0)</f>
        <v>1</v>
      </c>
      <c r="N31" s="17">
        <f>IF(COUNTIF(Abav!$AW85:$EG85,N$103),1,0)</f>
        <v>1</v>
      </c>
      <c r="O31" s="17">
        <f>IF(COUNTIF(Abav!$AW85:$EG85,O$103),1,0)</f>
        <v>1</v>
      </c>
      <c r="P31" s="17">
        <f>IF(COUNTIF(Abav!$AW85:$EG85,P$103),1,0)</f>
        <v>1</v>
      </c>
      <c r="Q31" s="17">
        <f>IF(COUNTIF(Abav!$AW85:$EG85,Q$103),1,0)</f>
        <v>1</v>
      </c>
      <c r="R31" s="17">
        <f>IF(COUNTIF(Abav!$AW85:$EG85,R$103),1,0)</f>
        <v>1</v>
      </c>
      <c r="S31" s="17">
        <f>IF(COUNTIF(Abav!$AW85:$EG85,S$103),1,0)</f>
        <v>1</v>
      </c>
      <c r="T31" s="17">
        <f>IF(COUNTIF(Abav!$AW85:$EG85,T$103),1,0)</f>
        <v>1</v>
      </c>
      <c r="U31" s="17">
        <f>IF(COUNTIF(Abav!$AW85:$EG85,U$103),1,0)</f>
        <v>1</v>
      </c>
      <c r="V31" s="17">
        <f>IF(COUNTIF(Abav!$AW85:$EG85,V$103),1,0)</f>
        <v>0</v>
      </c>
      <c r="W31" s="17">
        <f>IF(COUNTIF(Abav!$AW85:$EG85,W$103),1,0)</f>
        <v>1</v>
      </c>
      <c r="X31" s="17">
        <f>IF(COUNTIF(Abav!$AW85:$EG85,X$103),1,0)</f>
        <v>0</v>
      </c>
      <c r="Y31" s="17">
        <f>IF(COUNTIF(Abav!$AW85:$EG85,Y$103),1,0)</f>
        <v>0</v>
      </c>
      <c r="Z31" s="17">
        <f>IF(COUNTIF(Abav!$AW85:$EG85,Z$103),1,0)</f>
        <v>1</v>
      </c>
      <c r="AA31" s="17">
        <f>IF(COUNTIF(Abav!$AW85:$EG85,AA$103),1,0)</f>
        <v>1</v>
      </c>
      <c r="AB31" s="17">
        <f>IF(COUNTIF(Abav!$AW85:$EG85,AB$103),1,0)</f>
        <v>1</v>
      </c>
      <c r="AC31" s="17">
        <f>IF(COUNTIF(Abav!$AW85:$EG85,AC$103),1,0)</f>
        <v>1</v>
      </c>
      <c r="AD31" s="17">
        <f>IF(COUNTIF(Abav!$AW85:$EG85,AD$103),1,0)</f>
        <v>1</v>
      </c>
      <c r="AE31" s="17">
        <f>IF(COUNTIF(Abav!$AW85:$EG85,AE$103),1,0)</f>
        <v>0</v>
      </c>
      <c r="AF31" s="17">
        <f>IF(COUNTIF(Abav!$AW85:$EG85,AF$103),1,0)</f>
        <v>0</v>
      </c>
      <c r="AG31" s="17">
        <f>IF(COUNTIF(Abav!$AW85:$EG85,AG$103),1,0)</f>
        <v>0</v>
      </c>
      <c r="AH31" s="17">
        <f>IF(COUNTIF(Abav!$AW85:$EG85,AH$103),1,0)</f>
        <v>0</v>
      </c>
      <c r="AI31" s="17">
        <f>IF(COUNTIF(Abav!$AW85:$EG85,AI$103),1,0)</f>
        <v>0</v>
      </c>
      <c r="AJ31" s="17">
        <f>IF(COUNTIF(Abav!$AW85:$EG85,AJ$103),1,0)</f>
        <v>0</v>
      </c>
      <c r="AK31" s="17">
        <f>COUNT(Abav!AT85)</f>
        <v>1</v>
      </c>
      <c r="AL31" s="17">
        <f>IF(COUNTIF(Abav!$AW85:$EG85,AL$103)&gt;1,2,COUNTIF(Abav!$AW85:$EG85,AL$103))</f>
        <v>0</v>
      </c>
      <c r="AM31" s="17">
        <f>IF(COUNTIF(Abav!$AW85:$EG85,AM$103)&gt;1,2,COUNTIF(Abav!$AW85:$EG85,AM$103))</f>
        <v>1</v>
      </c>
      <c r="AN31" s="17">
        <f>IF(COUNTIF(Abav!$AW85:$EG85,AN$103)&gt;1,2,COUNTIF(Abav!$AW85:$EG85,AN$103))</f>
        <v>1</v>
      </c>
      <c r="AO31" s="17">
        <f>IF(COUNTIF(Abav!$AW85:$EG85,AO$103)&gt;1,2,COUNTIF(Abav!$AW85:$EG85,AO$103))</f>
        <v>1</v>
      </c>
      <c r="AP31" s="17">
        <f>IF(COUNTIF(Abav!$AW85:$EG85,AP$103)&gt;1,2,COUNTIF(Abav!$AW85:$EG85,AP$103))</f>
        <v>0</v>
      </c>
    </row>
    <row r="32" spans="1:42" ht="24" customHeight="1" x14ac:dyDescent="0.2">
      <c r="A32" s="7">
        <v>31</v>
      </c>
      <c r="B32" s="8">
        <v>61</v>
      </c>
      <c r="C32" s="22" t="s">
        <v>165</v>
      </c>
      <c r="D32" s="28" t="s">
        <v>166</v>
      </c>
      <c r="E32" s="24">
        <f>SUM(L32:AJ32)</f>
        <v>19</v>
      </c>
      <c r="F32" s="15">
        <f>IF(E32=0,0,Abav!AT62)</f>
        <v>6.1041666666666661E-2</v>
      </c>
      <c r="G32" s="16">
        <f>IF(F32&lt;$F$103,0,ROUND(MINUTE((F32-$F$103)/$G$103+$F$104),1))</f>
        <v>0</v>
      </c>
      <c r="H32" s="26">
        <f>ROUNDUP(SUM(AL32:AP32)*$H$103,0)</f>
        <v>1</v>
      </c>
      <c r="I32" s="16">
        <v>2</v>
      </c>
      <c r="J32" s="5">
        <f>E32-G32+H32-I32</f>
        <v>18</v>
      </c>
      <c r="K32" s="27">
        <v>180</v>
      </c>
      <c r="L32" s="17">
        <f>COUNT(Abav!AV62)</f>
        <v>1</v>
      </c>
      <c r="M32" s="17">
        <f>IF(COUNTIF(Abav!$AW62:$EG62,M$103),1,0)</f>
        <v>1</v>
      </c>
      <c r="N32" s="17">
        <f>IF(COUNTIF(Abav!$AW62:$EG62,N$103),1,0)</f>
        <v>1</v>
      </c>
      <c r="O32" s="17">
        <f>IF(COUNTIF(Abav!$AW62:$EG62,O$103),1,0)</f>
        <v>1</v>
      </c>
      <c r="P32" s="17">
        <f>IF(COUNTIF(Abav!$AW62:$EG62,P$103),1,0)</f>
        <v>1</v>
      </c>
      <c r="Q32" s="17">
        <f>IF(COUNTIF(Abav!$AW62:$EG62,Q$103),1,0)</f>
        <v>1</v>
      </c>
      <c r="R32" s="17">
        <f>IF(COUNTIF(Abav!$AW62:$EG62,R$103),1,0)</f>
        <v>1</v>
      </c>
      <c r="S32" s="17">
        <f>IF(COUNTIF(Abav!$AW62:$EG62,S$103),1,0)</f>
        <v>1</v>
      </c>
      <c r="T32" s="17">
        <f>IF(COUNTIF(Abav!$AW62:$EG62,T$103),1,0)</f>
        <v>1</v>
      </c>
      <c r="U32" s="17">
        <f>IF(COUNTIF(Abav!$AW62:$EG62,U$103),1,0)</f>
        <v>0</v>
      </c>
      <c r="V32" s="17">
        <f>IF(COUNTIF(Abav!$AW62:$EG62,V$103),1,0)</f>
        <v>1</v>
      </c>
      <c r="W32" s="17">
        <f>IF(COUNTIF(Abav!$AW62:$EG62,W$103),1,0)</f>
        <v>1</v>
      </c>
      <c r="X32" s="17">
        <f>IF(COUNTIF(Abav!$AW62:$EG62,X$103),1,0)</f>
        <v>1</v>
      </c>
      <c r="Y32" s="17">
        <f>IF(COUNTIF(Abav!$AW62:$EG62,Y$103),1,0)</f>
        <v>1</v>
      </c>
      <c r="Z32" s="17">
        <f>IF(COUNTIF(Abav!$AW62:$EG62,Z$103),1,0)</f>
        <v>0</v>
      </c>
      <c r="AA32" s="17">
        <f>IF(COUNTIF(Abav!$AW62:$EG62,AA$103),1,0)</f>
        <v>0</v>
      </c>
      <c r="AB32" s="17">
        <f>IF(COUNTIF(Abav!$AW62:$EG62,AB$103),1,0)</f>
        <v>0</v>
      </c>
      <c r="AC32" s="17">
        <f>IF(COUNTIF(Abav!$AW62:$EG62,AC$103),1,0)</f>
        <v>1</v>
      </c>
      <c r="AD32" s="17">
        <f>IF(COUNTIF(Abav!$AW62:$EG62,AD$103),1,0)</f>
        <v>1</v>
      </c>
      <c r="AE32" s="17">
        <f>IF(COUNTIF(Abav!$AW62:$EG62,AE$103),1,0)</f>
        <v>1</v>
      </c>
      <c r="AF32" s="17">
        <f>IF(COUNTIF(Abav!$AW62:$EG62,AF$103),1,0)</f>
        <v>1</v>
      </c>
      <c r="AG32" s="17">
        <f>IF(COUNTIF(Abav!$AW62:$EG62,AG$103),1,0)</f>
        <v>1</v>
      </c>
      <c r="AH32" s="17">
        <f>IF(COUNTIF(Abav!$AW62:$EG62,AH$103),1,0)</f>
        <v>1</v>
      </c>
      <c r="AI32" s="17">
        <f>IF(COUNTIF(Abav!$AW62:$EG62,AI$103),1,0)</f>
        <v>0</v>
      </c>
      <c r="AJ32" s="17">
        <f>IF(COUNTIF(Abav!$AW62:$EG62,AJ$103),1,0)</f>
        <v>0</v>
      </c>
      <c r="AK32" s="17">
        <f>COUNT(Abav!AT62)</f>
        <v>1</v>
      </c>
      <c r="AL32" s="17">
        <f>IF(COUNTIF(Abav!$AW62:$EG62,AL$103)&gt;1,2,COUNTIF(Abav!$AW62:$EG62,AL$103))</f>
        <v>1</v>
      </c>
      <c r="AM32" s="17">
        <f>IF(COUNTIF(Abav!$AW62:$EG62,AM$103)&gt;1,2,COUNTIF(Abav!$AW62:$EG62,AM$103))</f>
        <v>0</v>
      </c>
      <c r="AN32" s="17">
        <f>IF(COUNTIF(Abav!$AW62:$EG62,AN$103)&gt;1,2,COUNTIF(Abav!$AW62:$EG62,AN$103))</f>
        <v>0</v>
      </c>
      <c r="AO32" s="17">
        <f>IF(COUNTIF(Abav!$AW62:$EG62,AO$103)&gt;1,2,COUNTIF(Abav!$AW62:$EG62,AO$103))</f>
        <v>0</v>
      </c>
      <c r="AP32" s="17">
        <f>IF(COUNTIF(Abav!$AW62:$EG62,AP$103)&gt;1,2,COUNTIF(Abav!$AW62:$EG62,AP$103))</f>
        <v>0</v>
      </c>
    </row>
    <row r="33" spans="1:42" ht="24" customHeight="1" x14ac:dyDescent="0.2">
      <c r="A33" s="7">
        <v>32</v>
      </c>
      <c r="B33" s="8">
        <v>68</v>
      </c>
      <c r="C33" s="22" t="s">
        <v>179</v>
      </c>
      <c r="D33" s="28" t="s">
        <v>180</v>
      </c>
      <c r="E33" s="24">
        <f>SUM(L33:AJ33)</f>
        <v>16</v>
      </c>
      <c r="F33" s="15">
        <f>IF(E33=0,0,Abav!AT69)</f>
        <v>6.159722222222222E-2</v>
      </c>
      <c r="G33" s="16">
        <f>IF(F33&lt;$F$103,0,ROUND(MINUTE((F33-$F$103)/$G$103+$F$104),1))</f>
        <v>0</v>
      </c>
      <c r="H33" s="26">
        <f>ROUNDUP(SUM(AL33:AP33)*$H$103,0)</f>
        <v>2</v>
      </c>
      <c r="I33" s="16"/>
      <c r="J33" s="5">
        <f>E33-G33+H33-I33</f>
        <v>18</v>
      </c>
      <c r="K33" s="27">
        <v>180</v>
      </c>
      <c r="L33" s="17">
        <f>COUNT(Abav!AV69)</f>
        <v>0</v>
      </c>
      <c r="M33" s="17">
        <f>IF(COUNTIF(Abav!$AW69:$EG69,M$103),1,0)</f>
        <v>1</v>
      </c>
      <c r="N33" s="17">
        <f>IF(COUNTIF(Abav!$AW69:$EG69,N$103),1,0)</f>
        <v>1</v>
      </c>
      <c r="O33" s="17">
        <f>IF(COUNTIF(Abav!$AW69:$EG69,O$103),1,0)</f>
        <v>1</v>
      </c>
      <c r="P33" s="17">
        <f>IF(COUNTIF(Abav!$AW69:$EG69,P$103),1,0)</f>
        <v>1</v>
      </c>
      <c r="Q33" s="17">
        <f>IF(COUNTIF(Abav!$AW69:$EG69,Q$103),1,0)</f>
        <v>1</v>
      </c>
      <c r="R33" s="17">
        <f>IF(COUNTIF(Abav!$AW69:$EG69,R$103),1,0)</f>
        <v>1</v>
      </c>
      <c r="S33" s="17">
        <f>IF(COUNTIF(Abav!$AW69:$EG69,S$103),1,0)</f>
        <v>0</v>
      </c>
      <c r="T33" s="17">
        <f>IF(COUNTIF(Abav!$AW69:$EG69,T$103),1,0)</f>
        <v>1</v>
      </c>
      <c r="U33" s="17">
        <f>IF(COUNTIF(Abav!$AW69:$EG69,U$103),1,0)</f>
        <v>1</v>
      </c>
      <c r="V33" s="17">
        <f>IF(COUNTIF(Abav!$AW69:$EG69,V$103),1,0)</f>
        <v>0</v>
      </c>
      <c r="W33" s="17">
        <f>IF(COUNTIF(Abav!$AW69:$EG69,W$103),1,0)</f>
        <v>1</v>
      </c>
      <c r="X33" s="17">
        <f>IF(COUNTIF(Abav!$AW69:$EG69,X$103),1,0)</f>
        <v>1</v>
      </c>
      <c r="Y33" s="17">
        <f>IF(COUNTIF(Abav!$AW69:$EG69,Y$103),1,0)</f>
        <v>1</v>
      </c>
      <c r="Z33" s="17">
        <f>IF(COUNTIF(Abav!$AW69:$EG69,Z$103),1,0)</f>
        <v>0</v>
      </c>
      <c r="AA33" s="17">
        <f>IF(COUNTIF(Abav!$AW69:$EG69,AA$103),1,0)</f>
        <v>0</v>
      </c>
      <c r="AB33" s="17">
        <f>IF(COUNTIF(Abav!$AW69:$EG69,AB$103),1,0)</f>
        <v>0</v>
      </c>
      <c r="AC33" s="17">
        <f>IF(COUNTIF(Abav!$AW69:$EG69,AC$103),1,0)</f>
        <v>0</v>
      </c>
      <c r="AD33" s="17">
        <f>IF(COUNTIF(Abav!$AW69:$EG69,AD$103),1,0)</f>
        <v>1</v>
      </c>
      <c r="AE33" s="17">
        <f>IF(COUNTIF(Abav!$AW69:$EG69,AE$103),1,0)</f>
        <v>1</v>
      </c>
      <c r="AF33" s="17">
        <f>IF(COUNTIF(Abav!$AW69:$EG69,AF$103),1,0)</f>
        <v>1</v>
      </c>
      <c r="AG33" s="17">
        <f>IF(COUNTIF(Abav!$AW69:$EG69,AG$103),1,0)</f>
        <v>0</v>
      </c>
      <c r="AH33" s="17">
        <f>IF(COUNTIF(Abav!$AW69:$EG69,AH$103),1,0)</f>
        <v>0</v>
      </c>
      <c r="AI33" s="17">
        <f>IF(COUNTIF(Abav!$AW69:$EG69,AI$103),1,0)</f>
        <v>1</v>
      </c>
      <c r="AJ33" s="17">
        <f>IF(COUNTIF(Abav!$AW69:$EG69,AJ$103),1,0)</f>
        <v>1</v>
      </c>
      <c r="AK33" s="17">
        <f>COUNT(Abav!AT69)</f>
        <v>1</v>
      </c>
      <c r="AL33" s="17">
        <f>IF(COUNTIF(Abav!$AW69:$EG69,AL$103)&gt;1,2,COUNTIF(Abav!$AW69:$EG69,AL$103))</f>
        <v>1</v>
      </c>
      <c r="AM33" s="17">
        <f>IF(COUNTIF(Abav!$AW69:$EG69,AM$103)&gt;1,2,COUNTIF(Abav!$AW69:$EG69,AM$103))</f>
        <v>0</v>
      </c>
      <c r="AN33" s="17">
        <f>IF(COUNTIF(Abav!$AW69:$EG69,AN$103)&gt;1,2,COUNTIF(Abav!$AW69:$EG69,AN$103))</f>
        <v>0</v>
      </c>
      <c r="AO33" s="17">
        <f>IF(COUNTIF(Abav!$AW69:$EG69,AO$103)&gt;1,2,COUNTIF(Abav!$AW69:$EG69,AO$103))</f>
        <v>1</v>
      </c>
      <c r="AP33" s="17">
        <f>IF(COUNTIF(Abav!$AW69:$EG69,AP$103)&gt;1,2,COUNTIF(Abav!$AW69:$EG69,AP$103))</f>
        <v>1</v>
      </c>
    </row>
    <row r="34" spans="1:42" ht="24" customHeight="1" x14ac:dyDescent="0.2">
      <c r="A34" s="7">
        <v>33</v>
      </c>
      <c r="B34" s="8">
        <v>11</v>
      </c>
      <c r="C34" s="22" t="s">
        <v>81</v>
      </c>
      <c r="D34" s="28" t="s">
        <v>80</v>
      </c>
      <c r="E34" s="24">
        <f>SUM(L34:AJ34)</f>
        <v>18</v>
      </c>
      <c r="F34" s="15">
        <f>IF(E34=0,0,Abav!AT12)</f>
        <v>6.1689814814814815E-2</v>
      </c>
      <c r="G34" s="16">
        <f>IF(F34&lt;$F$103,0,ROUND(MINUTE((F34-$F$103)/$G$103+$F$104),1))</f>
        <v>0</v>
      </c>
      <c r="H34" s="26">
        <f>ROUNDUP(SUM(AL34:AP34)*$H$103,0)</f>
        <v>2</v>
      </c>
      <c r="I34" s="16">
        <v>2</v>
      </c>
      <c r="J34" s="5">
        <f>E34-G34+H34-I34</f>
        <v>18</v>
      </c>
      <c r="K34" s="27">
        <v>1520</v>
      </c>
      <c r="L34" s="17">
        <f>COUNT(Abav!AV12)</f>
        <v>1</v>
      </c>
      <c r="M34" s="17">
        <f>IF(COUNTIF(Abav!$AW12:$EG12,M$103),1,0)</f>
        <v>1</v>
      </c>
      <c r="N34" s="17">
        <f>IF(COUNTIF(Abav!$AW12:$EG12,N$103),1,0)</f>
        <v>1</v>
      </c>
      <c r="O34" s="17">
        <f>IF(COUNTIF(Abav!$AW12:$EG12,O$103),1,0)</f>
        <v>1</v>
      </c>
      <c r="P34" s="17">
        <f>IF(COUNTIF(Abav!$AW12:$EG12,P$103),1,0)</f>
        <v>1</v>
      </c>
      <c r="Q34" s="17">
        <f>IF(COUNTIF(Abav!$AW12:$EG12,Q$103),1,0)</f>
        <v>1</v>
      </c>
      <c r="R34" s="17">
        <f>IF(COUNTIF(Abav!$AW12:$EG12,R$103),1,0)</f>
        <v>1</v>
      </c>
      <c r="S34" s="17">
        <f>IF(COUNTIF(Abav!$AW12:$EG12,S$103),1,0)</f>
        <v>1</v>
      </c>
      <c r="T34" s="17">
        <f>IF(COUNTIF(Abav!$AW12:$EG12,T$103),1,0)</f>
        <v>1</v>
      </c>
      <c r="U34" s="17">
        <f>IF(COUNTIF(Abav!$AW12:$EG12,U$103),1,0)</f>
        <v>1</v>
      </c>
      <c r="V34" s="17">
        <f>IF(COUNTIF(Abav!$AW12:$EG12,V$103),1,0)</f>
        <v>0</v>
      </c>
      <c r="W34" s="17">
        <f>IF(COUNTIF(Abav!$AW12:$EG12,W$103),1,0)</f>
        <v>1</v>
      </c>
      <c r="X34" s="17">
        <f>IF(COUNTIF(Abav!$AW12:$EG12,X$103),1,0)</f>
        <v>0</v>
      </c>
      <c r="Y34" s="17">
        <f>IF(COUNTIF(Abav!$AW12:$EG12,Y$103),1,0)</f>
        <v>0</v>
      </c>
      <c r="Z34" s="17">
        <f>IF(COUNTIF(Abav!$AW12:$EG12,Z$103),1,0)</f>
        <v>1</v>
      </c>
      <c r="AA34" s="17">
        <f>IF(COUNTIF(Abav!$AW12:$EG12,AA$103),1,0)</f>
        <v>1</v>
      </c>
      <c r="AB34" s="17">
        <f>IF(COUNTIF(Abav!$AW12:$EG12,AB$103),1,0)</f>
        <v>1</v>
      </c>
      <c r="AC34" s="17">
        <f>IF(COUNTIF(Abav!$AW12:$EG12,AC$103),1,0)</f>
        <v>1</v>
      </c>
      <c r="AD34" s="17">
        <f>IF(COUNTIF(Abav!$AW12:$EG12,AD$103),1,0)</f>
        <v>1</v>
      </c>
      <c r="AE34" s="17">
        <f>IF(COUNTIF(Abav!$AW12:$EG12,AE$103),1,0)</f>
        <v>1</v>
      </c>
      <c r="AF34" s="17">
        <f>IF(COUNTIF(Abav!$AW12:$EG12,AF$103),1,0)</f>
        <v>1</v>
      </c>
      <c r="AG34" s="17">
        <f>IF(COUNTIF(Abav!$AW12:$EG12,AG$103),1,0)</f>
        <v>0</v>
      </c>
      <c r="AH34" s="17">
        <f>IF(COUNTIF(Abav!$AW12:$EG12,AH$103),1,0)</f>
        <v>0</v>
      </c>
      <c r="AI34" s="17">
        <f>IF(COUNTIF(Abav!$AW12:$EG12,AI$103),1,0)</f>
        <v>0</v>
      </c>
      <c r="AJ34" s="17">
        <f>IF(COUNTIF(Abav!$AW12:$EG12,AJ$103),1,0)</f>
        <v>0</v>
      </c>
      <c r="AK34" s="17">
        <f>COUNT(Abav!AT12)</f>
        <v>1</v>
      </c>
      <c r="AL34" s="17">
        <f>IF(COUNTIF(Abav!$AW12:$EG12,AL$103)&gt;1,2,COUNTIF(Abav!$AW12:$EG12,AL$103))</f>
        <v>0</v>
      </c>
      <c r="AM34" s="17">
        <f>IF(COUNTIF(Abav!$AW12:$EG12,AM$103)&gt;1,2,COUNTIF(Abav!$AW12:$EG12,AM$103))</f>
        <v>1</v>
      </c>
      <c r="AN34" s="17">
        <f>IF(COUNTIF(Abav!$AW12:$EG12,AN$103)&gt;1,2,COUNTIF(Abav!$AW12:$EG12,AN$103))</f>
        <v>1</v>
      </c>
      <c r="AO34" s="17">
        <f>IF(COUNTIF(Abav!$AW12:$EG12,AO$103)&gt;1,2,COUNTIF(Abav!$AW12:$EG12,AO$103))</f>
        <v>1</v>
      </c>
      <c r="AP34" s="17">
        <f>IF(COUNTIF(Abav!$AW12:$EG12,AP$103)&gt;1,2,COUNTIF(Abav!$AW12:$EG12,AP$103))</f>
        <v>0</v>
      </c>
    </row>
    <row r="35" spans="1:42" ht="24" customHeight="1" x14ac:dyDescent="0.2">
      <c r="A35" s="7">
        <v>34</v>
      </c>
      <c r="B35" s="8">
        <v>98</v>
      </c>
      <c r="C35" s="22" t="s">
        <v>228</v>
      </c>
      <c r="D35" s="28" t="s">
        <v>229</v>
      </c>
      <c r="E35" s="24">
        <f>SUM(L35:AJ35)</f>
        <v>18</v>
      </c>
      <c r="F35" s="15">
        <f>IF(E35=0,0,Abav!AT99)</f>
        <v>6.3368055555555566E-2</v>
      </c>
      <c r="G35" s="16">
        <f>IF(F35&lt;$F$103,0,ROUND(MINUTE((F35-$F$103)/$G$103+$F$104),1))</f>
        <v>1</v>
      </c>
      <c r="H35" s="26">
        <f>ROUNDUP(SUM(AL35:AP35)*$H$103,0)</f>
        <v>1</v>
      </c>
      <c r="I35" s="16"/>
      <c r="J35" s="5">
        <f>E35-G35+H35-I35</f>
        <v>18</v>
      </c>
      <c r="K35" s="27">
        <v>95</v>
      </c>
      <c r="L35" s="17">
        <f>COUNT(Abav!AV99)</f>
        <v>1</v>
      </c>
      <c r="M35" s="17">
        <f>IF(COUNTIF(Abav!$AW99:$EG99,M$103),1,0)</f>
        <v>1</v>
      </c>
      <c r="N35" s="17">
        <f>IF(COUNTIF(Abav!$AW99:$EG99,N$103),1,0)</f>
        <v>1</v>
      </c>
      <c r="O35" s="17">
        <f>IF(COUNTIF(Abav!$AW99:$EG99,O$103),1,0)</f>
        <v>1</v>
      </c>
      <c r="P35" s="17">
        <f>IF(COUNTIF(Abav!$AW99:$EG99,P$103),1,0)</f>
        <v>1</v>
      </c>
      <c r="Q35" s="17">
        <f>IF(COUNTIF(Abav!$AW99:$EG99,Q$103),1,0)</f>
        <v>1</v>
      </c>
      <c r="R35" s="17">
        <f>IF(COUNTIF(Abav!$AW99:$EG99,R$103),1,0)</f>
        <v>1</v>
      </c>
      <c r="S35" s="17">
        <f>IF(COUNTIF(Abav!$AW99:$EG99,S$103),1,0)</f>
        <v>0</v>
      </c>
      <c r="T35" s="17">
        <f>IF(COUNTIF(Abav!$AW99:$EG99,T$103),1,0)</f>
        <v>1</v>
      </c>
      <c r="U35" s="17">
        <f>IF(COUNTIF(Abav!$AW99:$EG99,U$103),1,0)</f>
        <v>1</v>
      </c>
      <c r="V35" s="17">
        <f>IF(COUNTIF(Abav!$AW99:$EG99,V$103),1,0)</f>
        <v>0</v>
      </c>
      <c r="W35" s="17">
        <f>IF(COUNTIF(Abav!$AW99:$EG99,W$103),1,0)</f>
        <v>1</v>
      </c>
      <c r="X35" s="17">
        <f>IF(COUNTIF(Abav!$AW99:$EG99,X$103),1,0)</f>
        <v>0</v>
      </c>
      <c r="Y35" s="17">
        <f>IF(COUNTIF(Abav!$AW99:$EG99,Y$103),1,0)</f>
        <v>0</v>
      </c>
      <c r="Z35" s="17">
        <f>IF(COUNTIF(Abav!$AW99:$EG99,Z$103),1,0)</f>
        <v>1</v>
      </c>
      <c r="AA35" s="17">
        <f>IF(COUNTIF(Abav!$AW99:$EG99,AA$103),1,0)</f>
        <v>1</v>
      </c>
      <c r="AB35" s="17">
        <f>IF(COUNTIF(Abav!$AW99:$EG99,AB$103),1,0)</f>
        <v>1</v>
      </c>
      <c r="AC35" s="17">
        <f>IF(COUNTIF(Abav!$AW99:$EG99,AC$103),1,0)</f>
        <v>1</v>
      </c>
      <c r="AD35" s="17">
        <f>IF(COUNTIF(Abav!$AW99:$EG99,AD$103),1,0)</f>
        <v>1</v>
      </c>
      <c r="AE35" s="17">
        <f>IF(COUNTIF(Abav!$AW99:$EG99,AE$103),1,0)</f>
        <v>1</v>
      </c>
      <c r="AF35" s="17">
        <f>IF(COUNTIF(Abav!$AW99:$EG99,AF$103),1,0)</f>
        <v>1</v>
      </c>
      <c r="AG35" s="17">
        <f>IF(COUNTIF(Abav!$AW99:$EG99,AG$103),1,0)</f>
        <v>0</v>
      </c>
      <c r="AH35" s="17">
        <f>IF(COUNTIF(Abav!$AW99:$EG99,AH$103),1,0)</f>
        <v>0</v>
      </c>
      <c r="AI35" s="17">
        <f>IF(COUNTIF(Abav!$AW99:$EG99,AI$103),1,0)</f>
        <v>1</v>
      </c>
      <c r="AJ35" s="17">
        <f>IF(COUNTIF(Abav!$AW99:$EG99,AJ$103),1,0)</f>
        <v>0</v>
      </c>
      <c r="AK35" s="17">
        <f>COUNT(Abav!AT99)</f>
        <v>1</v>
      </c>
      <c r="AL35" s="17">
        <f>IF(COUNTIF(Abav!$AW99:$EG99,AL$103)&gt;1,2,COUNTIF(Abav!$AW99:$EG99,AL$103))</f>
        <v>1</v>
      </c>
      <c r="AM35" s="17">
        <f>IF(COUNTIF(Abav!$AW99:$EG99,AM$103)&gt;1,2,COUNTIF(Abav!$AW99:$EG99,AM$103))</f>
        <v>0</v>
      </c>
      <c r="AN35" s="17">
        <f>IF(COUNTIF(Abav!$AW99:$EG99,AN$103)&gt;1,2,COUNTIF(Abav!$AW99:$EG99,AN$103))</f>
        <v>0</v>
      </c>
      <c r="AO35" s="17">
        <f>IF(COUNTIF(Abav!$AW99:$EG99,AO$103)&gt;1,2,COUNTIF(Abav!$AW99:$EG99,AO$103))</f>
        <v>1</v>
      </c>
      <c r="AP35" s="17">
        <f>IF(COUNTIF(Abav!$AW99:$EG99,AP$103)&gt;1,2,COUNTIF(Abav!$AW99:$EG99,AP$103))</f>
        <v>0</v>
      </c>
    </row>
    <row r="36" spans="1:42" ht="24" customHeight="1" x14ac:dyDescent="0.2">
      <c r="A36" s="7">
        <v>35</v>
      </c>
      <c r="B36" s="8">
        <v>55</v>
      </c>
      <c r="C36" s="22" t="s">
        <v>154</v>
      </c>
      <c r="D36" s="28" t="s">
        <v>155</v>
      </c>
      <c r="E36" s="24">
        <f>SUM(L36:AJ36)</f>
        <v>21</v>
      </c>
      <c r="F36" s="15">
        <f>IF(E36=0,0,Abav!AT56)</f>
        <v>6.6354166666666659E-2</v>
      </c>
      <c r="G36" s="16">
        <f>IF(F36&lt;$F$103,0,ROUND(MINUTE((F36-$F$103)/$G$103+$F$104),1))</f>
        <v>3</v>
      </c>
      <c r="H36" s="26">
        <f>ROUNDUP(SUM(AL36:AP36)*$H$103,0)</f>
        <v>0</v>
      </c>
      <c r="I36" s="16"/>
      <c r="J36" s="5">
        <f>E36-G36+H36-I36</f>
        <v>18</v>
      </c>
      <c r="K36" s="27">
        <v>180</v>
      </c>
      <c r="L36" s="17">
        <f>COUNT(Abav!AV56)</f>
        <v>0</v>
      </c>
      <c r="M36" s="17">
        <f>IF(COUNTIF(Abav!$AW56:$EG56,M$103),1,0)</f>
        <v>1</v>
      </c>
      <c r="N36" s="17">
        <f>IF(COUNTIF(Abav!$AW56:$EG56,N$103),1,0)</f>
        <v>1</v>
      </c>
      <c r="O36" s="17">
        <f>IF(COUNTIF(Abav!$AW56:$EG56,O$103),1,0)</f>
        <v>1</v>
      </c>
      <c r="P36" s="17">
        <f>IF(COUNTIF(Abav!$AW56:$EG56,P$103),1,0)</f>
        <v>1</v>
      </c>
      <c r="Q36" s="17">
        <f>IF(COUNTIF(Abav!$AW56:$EG56,Q$103),1,0)</f>
        <v>1</v>
      </c>
      <c r="R36" s="17">
        <f>IF(COUNTIF(Abav!$AW56:$EG56,R$103),1,0)</f>
        <v>1</v>
      </c>
      <c r="S36" s="17">
        <f>IF(COUNTIF(Abav!$AW56:$EG56,S$103),1,0)</f>
        <v>1</v>
      </c>
      <c r="T36" s="17">
        <f>IF(COUNTIF(Abav!$AW56:$EG56,T$103),1,0)</f>
        <v>1</v>
      </c>
      <c r="U36" s="17">
        <f>IF(COUNTIF(Abav!$AW56:$EG56,U$103),1,0)</f>
        <v>1</v>
      </c>
      <c r="V36" s="17">
        <f>IF(COUNTIF(Abav!$AW56:$EG56,V$103),1,0)</f>
        <v>1</v>
      </c>
      <c r="W36" s="17">
        <f>IF(COUNTIF(Abav!$AW56:$EG56,W$103),1,0)</f>
        <v>1</v>
      </c>
      <c r="X36" s="17">
        <f>IF(COUNTIF(Abav!$AW56:$EG56,X$103),1,0)</f>
        <v>1</v>
      </c>
      <c r="Y36" s="17">
        <f>IF(COUNTIF(Abav!$AW56:$EG56,Y$103),1,0)</f>
        <v>1</v>
      </c>
      <c r="Z36" s="17">
        <f>IF(COUNTIF(Abav!$AW56:$EG56,Z$103),1,0)</f>
        <v>1</v>
      </c>
      <c r="AA36" s="17">
        <f>IF(COUNTIF(Abav!$AW56:$EG56,AA$103),1,0)</f>
        <v>1</v>
      </c>
      <c r="AB36" s="17">
        <f>IF(COUNTIF(Abav!$AW56:$EG56,AB$103),1,0)</f>
        <v>1</v>
      </c>
      <c r="AC36" s="17">
        <f>IF(COUNTIF(Abav!$AW56:$EG56,AC$103),1,0)</f>
        <v>1</v>
      </c>
      <c r="AD36" s="17">
        <f>IF(COUNTIF(Abav!$AW56:$EG56,AD$103),1,0)</f>
        <v>0</v>
      </c>
      <c r="AE36" s="17">
        <f>IF(COUNTIF(Abav!$AW56:$EG56,AE$103),1,0)</f>
        <v>1</v>
      </c>
      <c r="AF36" s="17">
        <f>IF(COUNTIF(Abav!$AW56:$EG56,AF$103),1,0)</f>
        <v>1</v>
      </c>
      <c r="AG36" s="17">
        <f>IF(COUNTIF(Abav!$AW56:$EG56,AG$103),1,0)</f>
        <v>0</v>
      </c>
      <c r="AH36" s="17">
        <f>IF(COUNTIF(Abav!$AW56:$EG56,AH$103),1,0)</f>
        <v>1</v>
      </c>
      <c r="AI36" s="17">
        <f>IF(COUNTIF(Abav!$AW56:$EG56,AI$103),1,0)</f>
        <v>1</v>
      </c>
      <c r="AJ36" s="17">
        <f>IF(COUNTIF(Abav!$AW56:$EG56,AJ$103),1,0)</f>
        <v>0</v>
      </c>
      <c r="AK36" s="17">
        <f>COUNT(Abav!AT56)</f>
        <v>1</v>
      </c>
      <c r="AL36" s="17">
        <f>IF(COUNTIF(Abav!$AW56:$EG56,AL$103)&gt;1,2,COUNTIF(Abav!$AW56:$EG56,AL$103))</f>
        <v>0</v>
      </c>
      <c r="AM36" s="17">
        <f>IF(COUNTIF(Abav!$AW56:$EG56,AM$103)&gt;1,2,COUNTIF(Abav!$AW56:$EG56,AM$103))</f>
        <v>0</v>
      </c>
      <c r="AN36" s="17">
        <f>IF(COUNTIF(Abav!$AW56:$EG56,AN$103)&gt;1,2,COUNTIF(Abav!$AW56:$EG56,AN$103))</f>
        <v>0</v>
      </c>
      <c r="AO36" s="17">
        <f>IF(COUNTIF(Abav!$AW56:$EG56,AO$103)&gt;1,2,COUNTIF(Abav!$AW56:$EG56,AO$103))</f>
        <v>0</v>
      </c>
      <c r="AP36" s="17">
        <f>IF(COUNTIF(Abav!$AW56:$EG56,AP$103)&gt;1,2,COUNTIF(Abav!$AW56:$EG56,AP$103))</f>
        <v>0</v>
      </c>
    </row>
    <row r="37" spans="1:42" ht="24" customHeight="1" x14ac:dyDescent="0.2">
      <c r="A37" s="7">
        <v>36</v>
      </c>
      <c r="B37" s="8">
        <v>52</v>
      </c>
      <c r="C37" s="22" t="s">
        <v>149</v>
      </c>
      <c r="D37" s="28" t="s">
        <v>150</v>
      </c>
      <c r="E37" s="24">
        <f>SUM(L37:AJ37)</f>
        <v>17</v>
      </c>
      <c r="F37" s="15">
        <f>IF(E37=0,0,Abav!AT53)</f>
        <v>5.7638888888888885E-2</v>
      </c>
      <c r="G37" s="16">
        <f>IF(F37&lt;$F$103,0,ROUND(MINUTE((F37-$F$103)/$G$103+$F$104),1))</f>
        <v>0</v>
      </c>
      <c r="H37" s="26">
        <f>ROUNDUP(SUM(AL37:AP37)*$H$103,0)</f>
        <v>0</v>
      </c>
      <c r="I37" s="16"/>
      <c r="J37" s="5">
        <f>E37-G37+H37-I37</f>
        <v>17</v>
      </c>
      <c r="K37" s="27">
        <v>90</v>
      </c>
      <c r="L37" s="17">
        <f>COUNT(Abav!AV53)</f>
        <v>1</v>
      </c>
      <c r="M37" s="17">
        <f>IF(COUNTIF(Abav!$AW53:$EG53,M$103),1,0)</f>
        <v>1</v>
      </c>
      <c r="N37" s="17">
        <f>IF(COUNTIF(Abav!$AW53:$EG53,N$103),1,0)</f>
        <v>1</v>
      </c>
      <c r="O37" s="17">
        <f>IF(COUNTIF(Abav!$AW53:$EG53,O$103),1,0)</f>
        <v>1</v>
      </c>
      <c r="P37" s="17">
        <f>IF(COUNTIF(Abav!$AW53:$EG53,P$103),1,0)</f>
        <v>1</v>
      </c>
      <c r="Q37" s="17">
        <f>IF(COUNTIF(Abav!$AW53:$EG53,Q$103),1,0)</f>
        <v>1</v>
      </c>
      <c r="R37" s="17">
        <f>IF(COUNTIF(Abav!$AW53:$EG53,R$103),1,0)</f>
        <v>0</v>
      </c>
      <c r="S37" s="17">
        <f>IF(COUNTIF(Abav!$AW53:$EG53,S$103),1,0)</f>
        <v>1</v>
      </c>
      <c r="T37" s="17">
        <f>IF(COUNTIF(Abav!$AW53:$EG53,T$103),1,0)</f>
        <v>1</v>
      </c>
      <c r="U37" s="17">
        <f>IF(COUNTIF(Abav!$AW53:$EG53,U$103),1,0)</f>
        <v>0</v>
      </c>
      <c r="V37" s="17">
        <f>IF(COUNTIF(Abav!$AW53:$EG53,V$103),1,0)</f>
        <v>1</v>
      </c>
      <c r="W37" s="17">
        <f>IF(COUNTIF(Abav!$AW53:$EG53,W$103),1,0)</f>
        <v>1</v>
      </c>
      <c r="X37" s="17">
        <f>IF(COUNTIF(Abav!$AW53:$EG53,X$103),1,0)</f>
        <v>1</v>
      </c>
      <c r="Y37" s="17">
        <f>IF(COUNTIF(Abav!$AW53:$EG53,Y$103),1,0)</f>
        <v>1</v>
      </c>
      <c r="Z37" s="17">
        <f>IF(COUNTIF(Abav!$AW53:$EG53,Z$103),1,0)</f>
        <v>0</v>
      </c>
      <c r="AA37" s="17">
        <f>IF(COUNTIF(Abav!$AW53:$EG53,AA$103),1,0)</f>
        <v>0</v>
      </c>
      <c r="AB37" s="17">
        <f>IF(COUNTIF(Abav!$AW53:$EG53,AB$103),1,0)</f>
        <v>0</v>
      </c>
      <c r="AC37" s="17">
        <f>IF(COUNTIF(Abav!$AW53:$EG53,AC$103),1,0)</f>
        <v>0</v>
      </c>
      <c r="AD37" s="17">
        <f>IF(COUNTIF(Abav!$AW53:$EG53,AD$103),1,0)</f>
        <v>0</v>
      </c>
      <c r="AE37" s="17">
        <f>IF(COUNTIF(Abav!$AW53:$EG53,AE$103),1,0)</f>
        <v>1</v>
      </c>
      <c r="AF37" s="17">
        <f>IF(COUNTIF(Abav!$AW53:$EG53,AF$103),1,0)</f>
        <v>1</v>
      </c>
      <c r="AG37" s="17">
        <f>IF(COUNTIF(Abav!$AW53:$EG53,AG$103),1,0)</f>
        <v>1</v>
      </c>
      <c r="AH37" s="17">
        <f>IF(COUNTIF(Abav!$AW53:$EG53,AH$103),1,0)</f>
        <v>1</v>
      </c>
      <c r="AI37" s="17">
        <f>IF(COUNTIF(Abav!$AW53:$EG53,AI$103),1,0)</f>
        <v>0</v>
      </c>
      <c r="AJ37" s="17">
        <f>IF(COUNTIF(Abav!$AW53:$EG53,AJ$103),1,0)</f>
        <v>1</v>
      </c>
      <c r="AK37" s="17">
        <f>COUNT(Abav!AT53)</f>
        <v>1</v>
      </c>
      <c r="AL37" s="17">
        <f>IF(COUNTIF(Abav!$AW53:$EG53,AL$103)&gt;1,2,COUNTIF(Abav!$AW53:$EG53,AL$103))</f>
        <v>0</v>
      </c>
      <c r="AM37" s="17">
        <f>IF(COUNTIF(Abav!$AW53:$EG53,AM$103)&gt;1,2,COUNTIF(Abav!$AW53:$EG53,AM$103))</f>
        <v>0</v>
      </c>
      <c r="AN37" s="17">
        <f>IF(COUNTIF(Abav!$AW53:$EG53,AN$103)&gt;1,2,COUNTIF(Abav!$AW53:$EG53,AN$103))</f>
        <v>0</v>
      </c>
      <c r="AO37" s="17">
        <f>IF(COUNTIF(Abav!$AW53:$EG53,AO$103)&gt;1,2,COUNTIF(Abav!$AW53:$EG53,AO$103))</f>
        <v>0</v>
      </c>
      <c r="AP37" s="17">
        <f>IF(COUNTIF(Abav!$AW53:$EG53,AP$103)&gt;1,2,COUNTIF(Abav!$AW53:$EG53,AP$103))</f>
        <v>0</v>
      </c>
    </row>
    <row r="38" spans="1:42" ht="24" customHeight="1" x14ac:dyDescent="0.2">
      <c r="A38" s="7">
        <v>37</v>
      </c>
      <c r="B38" s="8">
        <v>46</v>
      </c>
      <c r="C38" s="22" t="s">
        <v>139</v>
      </c>
      <c r="D38" s="28" t="s">
        <v>140</v>
      </c>
      <c r="E38" s="24">
        <f>SUM(L38:AJ38)</f>
        <v>16</v>
      </c>
      <c r="F38" s="15">
        <f>IF(E38=0,0,Abav!AT47)</f>
        <v>5.7824074074074076E-2</v>
      </c>
      <c r="G38" s="16">
        <f>IF(F38&lt;$F$103,0,ROUND(MINUTE((F38-$F$103)/$G$103+$F$104),1))</f>
        <v>0</v>
      </c>
      <c r="H38" s="26">
        <f>ROUNDUP(SUM(AL38:AP38)*$H$103,0)</f>
        <v>1</v>
      </c>
      <c r="I38" s="16"/>
      <c r="J38" s="5">
        <f>E38-G38+H38-I38</f>
        <v>17</v>
      </c>
      <c r="K38" s="27">
        <v>90</v>
      </c>
      <c r="L38" s="17">
        <f>COUNT(Abav!AV47)</f>
        <v>1</v>
      </c>
      <c r="M38" s="17">
        <f>IF(COUNTIF(Abav!$AW47:$EG47,M$103),1,0)</f>
        <v>1</v>
      </c>
      <c r="N38" s="17">
        <f>IF(COUNTIF(Abav!$AW47:$EG47,N$103),1,0)</f>
        <v>1</v>
      </c>
      <c r="O38" s="17">
        <f>IF(COUNTIF(Abav!$AW47:$EG47,O$103),1,0)</f>
        <v>1</v>
      </c>
      <c r="P38" s="17">
        <f>IF(COUNTIF(Abav!$AW47:$EG47,P$103),1,0)</f>
        <v>0</v>
      </c>
      <c r="Q38" s="17">
        <f>IF(COUNTIF(Abav!$AW47:$EG47,Q$103),1,0)</f>
        <v>1</v>
      </c>
      <c r="R38" s="17">
        <f>IF(COUNTIF(Abav!$AW47:$EG47,R$103),1,0)</f>
        <v>1</v>
      </c>
      <c r="S38" s="17">
        <f>IF(COUNTIF(Abav!$AW47:$EG47,S$103),1,0)</f>
        <v>1</v>
      </c>
      <c r="T38" s="17">
        <f>IF(COUNTIF(Abav!$AW47:$EG47,T$103),1,0)</f>
        <v>1</v>
      </c>
      <c r="U38" s="17">
        <f>IF(COUNTIF(Abav!$AW47:$EG47,U$103),1,0)</f>
        <v>0</v>
      </c>
      <c r="V38" s="17">
        <f>IF(COUNTIF(Abav!$AW47:$EG47,V$103),1,0)</f>
        <v>0</v>
      </c>
      <c r="W38" s="17">
        <f>IF(COUNTIF(Abav!$AW47:$EG47,W$103),1,0)</f>
        <v>1</v>
      </c>
      <c r="X38" s="17">
        <f>IF(COUNTIF(Abav!$AW47:$EG47,X$103),1,0)</f>
        <v>0</v>
      </c>
      <c r="Y38" s="17">
        <f>IF(COUNTIF(Abav!$AW47:$EG47,Y$103),1,0)</f>
        <v>0</v>
      </c>
      <c r="Z38" s="17">
        <f>IF(COUNTIF(Abav!$AW47:$EG47,Z$103),1,0)</f>
        <v>1</v>
      </c>
      <c r="AA38" s="17">
        <f>IF(COUNTIF(Abav!$AW47:$EG47,AA$103),1,0)</f>
        <v>1</v>
      </c>
      <c r="AB38" s="17">
        <f>IF(COUNTIF(Abav!$AW47:$EG47,AB$103),1,0)</f>
        <v>1</v>
      </c>
      <c r="AC38" s="17">
        <f>IF(COUNTIF(Abav!$AW47:$EG47,AC$103),1,0)</f>
        <v>1</v>
      </c>
      <c r="AD38" s="17">
        <f>IF(COUNTIF(Abav!$AW47:$EG47,AD$103),1,0)</f>
        <v>1</v>
      </c>
      <c r="AE38" s="17">
        <f>IF(COUNTIF(Abav!$AW47:$EG47,AE$103),1,0)</f>
        <v>1</v>
      </c>
      <c r="AF38" s="17">
        <f>IF(COUNTIF(Abav!$AW47:$EG47,AF$103),1,0)</f>
        <v>0</v>
      </c>
      <c r="AG38" s="17">
        <f>IF(COUNTIF(Abav!$AW47:$EG47,AG$103),1,0)</f>
        <v>0</v>
      </c>
      <c r="AH38" s="17">
        <f>IF(COUNTIF(Abav!$AW47:$EG47,AH$103),1,0)</f>
        <v>0</v>
      </c>
      <c r="AI38" s="17">
        <f>IF(COUNTIF(Abav!$AW47:$EG47,AI$103),1,0)</f>
        <v>1</v>
      </c>
      <c r="AJ38" s="17">
        <f>IF(COUNTIF(Abav!$AW47:$EG47,AJ$103),1,0)</f>
        <v>0</v>
      </c>
      <c r="AK38" s="17">
        <f>COUNT(Abav!AT47)</f>
        <v>1</v>
      </c>
      <c r="AL38" s="17">
        <f>IF(COUNTIF(Abav!$AW47:$EG47,AL$103)&gt;1,2,COUNTIF(Abav!$AW47:$EG47,AL$103))</f>
        <v>0</v>
      </c>
      <c r="AM38" s="17">
        <f>IF(COUNTIF(Abav!$AW47:$EG47,AM$103)&gt;1,2,COUNTIF(Abav!$AW47:$EG47,AM$103))</f>
        <v>1</v>
      </c>
      <c r="AN38" s="17">
        <f>IF(COUNTIF(Abav!$AW47:$EG47,AN$103)&gt;1,2,COUNTIF(Abav!$AW47:$EG47,AN$103))</f>
        <v>0</v>
      </c>
      <c r="AO38" s="17">
        <f>IF(COUNTIF(Abav!$AW47:$EG47,AO$103)&gt;1,2,COUNTIF(Abav!$AW47:$EG47,AO$103))</f>
        <v>1</v>
      </c>
      <c r="AP38" s="17">
        <f>IF(COUNTIF(Abav!$AW47:$EG47,AP$103)&gt;1,2,COUNTIF(Abav!$AW47:$EG47,AP$103))</f>
        <v>0</v>
      </c>
    </row>
    <row r="39" spans="1:42" ht="24" customHeight="1" x14ac:dyDescent="0.2">
      <c r="A39" s="7">
        <v>38</v>
      </c>
      <c r="B39" s="8">
        <v>9</v>
      </c>
      <c r="C39" s="22" t="s">
        <v>78</v>
      </c>
      <c r="D39" s="28" t="s">
        <v>77</v>
      </c>
      <c r="E39" s="24">
        <f>SUM(L39:AJ39)</f>
        <v>17</v>
      </c>
      <c r="F39" s="15">
        <f>IF(E39=0,0,Abav!AT10)</f>
        <v>5.9108796296296291E-2</v>
      </c>
      <c r="G39" s="16">
        <f>IF(F39&lt;$F$103,0,ROUND(MINUTE((F39-$F$103)/$G$103+$F$104),1))</f>
        <v>0</v>
      </c>
      <c r="H39" s="26">
        <f>ROUNDUP(SUM(AL39:AP39)*$H$103,0)</f>
        <v>0</v>
      </c>
      <c r="I39" s="16"/>
      <c r="J39" s="5">
        <f>E39-G39+H39-I39</f>
        <v>17</v>
      </c>
      <c r="K39" s="27">
        <v>425</v>
      </c>
      <c r="L39" s="17">
        <f>COUNT(Abav!AV10)</f>
        <v>1</v>
      </c>
      <c r="M39" s="17">
        <f>IF(COUNTIF(Abav!$AW10:$EG10,M$103),1,0)</f>
        <v>1</v>
      </c>
      <c r="N39" s="17">
        <f>IF(COUNTIF(Abav!$AW10:$EG10,N$103),1,0)</f>
        <v>0</v>
      </c>
      <c r="O39" s="17">
        <f>IF(COUNTIF(Abav!$AW10:$EG10,O$103),1,0)</f>
        <v>0</v>
      </c>
      <c r="P39" s="17">
        <f>IF(COUNTIF(Abav!$AW10:$EG10,P$103),1,0)</f>
        <v>0</v>
      </c>
      <c r="Q39" s="17">
        <f>IF(COUNTIF(Abav!$AW10:$EG10,Q$103),1,0)</f>
        <v>1</v>
      </c>
      <c r="R39" s="17">
        <f>IF(COUNTIF(Abav!$AW10:$EG10,R$103),1,0)</f>
        <v>1</v>
      </c>
      <c r="S39" s="17">
        <f>IF(COUNTIF(Abav!$AW10:$EG10,S$103),1,0)</f>
        <v>0</v>
      </c>
      <c r="T39" s="17">
        <f>IF(COUNTIF(Abav!$AW10:$EG10,T$103),1,0)</f>
        <v>1</v>
      </c>
      <c r="U39" s="17">
        <f>IF(COUNTIF(Abav!$AW10:$EG10,U$103),1,0)</f>
        <v>1</v>
      </c>
      <c r="V39" s="17">
        <f>IF(COUNTIF(Abav!$AW10:$EG10,V$103),1,0)</f>
        <v>1</v>
      </c>
      <c r="W39" s="17">
        <f>IF(COUNTIF(Abav!$AW10:$EG10,W$103),1,0)</f>
        <v>0</v>
      </c>
      <c r="X39" s="17">
        <f>IF(COUNTIF(Abav!$AW10:$EG10,X$103),1,0)</f>
        <v>0</v>
      </c>
      <c r="Y39" s="17">
        <f>IF(COUNTIF(Abav!$AW10:$EG10,Y$103),1,0)</f>
        <v>1</v>
      </c>
      <c r="Z39" s="17">
        <f>IF(COUNTIF(Abav!$AW10:$EG10,Z$103),1,0)</f>
        <v>1</v>
      </c>
      <c r="AA39" s="17">
        <f>IF(COUNTIF(Abav!$AW10:$EG10,AA$103),1,0)</f>
        <v>1</v>
      </c>
      <c r="AB39" s="17">
        <f>IF(COUNTIF(Abav!$AW10:$EG10,AB$103),1,0)</f>
        <v>1</v>
      </c>
      <c r="AC39" s="17">
        <f>IF(COUNTIF(Abav!$AW10:$EG10,AC$103),1,0)</f>
        <v>1</v>
      </c>
      <c r="AD39" s="17">
        <f>IF(COUNTIF(Abav!$AW10:$EG10,AD$103),1,0)</f>
        <v>1</v>
      </c>
      <c r="AE39" s="17">
        <f>IF(COUNTIF(Abav!$AW10:$EG10,AE$103),1,0)</f>
        <v>0</v>
      </c>
      <c r="AF39" s="17">
        <f>IF(COUNTIF(Abav!$AW10:$EG10,AF$103),1,0)</f>
        <v>1</v>
      </c>
      <c r="AG39" s="17">
        <f>IF(COUNTIF(Abav!$AW10:$EG10,AG$103),1,0)</f>
        <v>0</v>
      </c>
      <c r="AH39" s="17">
        <f>IF(COUNTIF(Abav!$AW10:$EG10,AH$103),1,0)</f>
        <v>1</v>
      </c>
      <c r="AI39" s="17">
        <f>IF(COUNTIF(Abav!$AW10:$EG10,AI$103),1,0)</f>
        <v>1</v>
      </c>
      <c r="AJ39" s="17">
        <f>IF(COUNTIF(Abav!$AW10:$EG10,AJ$103),1,0)</f>
        <v>1</v>
      </c>
      <c r="AK39" s="17">
        <f>COUNT(Abav!AT10)</f>
        <v>1</v>
      </c>
      <c r="AL39" s="17">
        <f>IF(COUNTIF(Abav!$AW10:$EG10,AL$103)&gt;1,2,COUNTIF(Abav!$AW10:$EG10,AL$103))</f>
        <v>0</v>
      </c>
      <c r="AM39" s="17">
        <f>IF(COUNTIF(Abav!$AW10:$EG10,AM$103)&gt;1,2,COUNTIF(Abav!$AW10:$EG10,AM$103))</f>
        <v>0</v>
      </c>
      <c r="AN39" s="17">
        <f>IF(COUNTIF(Abav!$AW10:$EG10,AN$103)&gt;1,2,COUNTIF(Abav!$AW10:$EG10,AN$103))</f>
        <v>0</v>
      </c>
      <c r="AO39" s="17">
        <f>IF(COUNTIF(Abav!$AW10:$EG10,AO$103)&gt;1,2,COUNTIF(Abav!$AW10:$EG10,AO$103))</f>
        <v>0</v>
      </c>
      <c r="AP39" s="17">
        <f>IF(COUNTIF(Abav!$AW10:$EG10,AP$103)&gt;1,2,COUNTIF(Abav!$AW10:$EG10,AP$103))</f>
        <v>0</v>
      </c>
    </row>
    <row r="40" spans="1:42" ht="24" customHeight="1" x14ac:dyDescent="0.2">
      <c r="A40" s="7">
        <v>39</v>
      </c>
      <c r="B40" s="8">
        <v>60</v>
      </c>
      <c r="C40" s="22" t="s">
        <v>164</v>
      </c>
      <c r="D40" s="28" t="s">
        <v>164</v>
      </c>
      <c r="E40" s="24">
        <f>SUM(L40:AJ40)</f>
        <v>16</v>
      </c>
      <c r="F40" s="15">
        <f>IF(E40=0,0,Abav!AT61)</f>
        <v>5.935185185185185E-2</v>
      </c>
      <c r="G40" s="16">
        <f>IF(F40&lt;$F$103,0,ROUND(MINUTE((F40-$F$103)/$G$103+$F$104),1))</f>
        <v>0</v>
      </c>
      <c r="H40" s="26">
        <f>ROUNDUP(SUM(AL40:AP40)*$H$103,0)</f>
        <v>1</v>
      </c>
      <c r="I40" s="16"/>
      <c r="J40" s="5">
        <f>E40-G40+H40-I40</f>
        <v>17</v>
      </c>
      <c r="K40" s="27">
        <v>170</v>
      </c>
      <c r="L40" s="17">
        <f>COUNT(Abav!AV61)</f>
        <v>0</v>
      </c>
      <c r="M40" s="17">
        <f>IF(COUNTIF(Abav!$AW61:$EG61,M$103),1,0)</f>
        <v>1</v>
      </c>
      <c r="N40" s="17">
        <f>IF(COUNTIF(Abav!$AW61:$EG61,N$103),1,0)</f>
        <v>1</v>
      </c>
      <c r="O40" s="17">
        <f>IF(COUNTIF(Abav!$AW61:$EG61,O$103),1,0)</f>
        <v>1</v>
      </c>
      <c r="P40" s="17">
        <f>IF(COUNTIF(Abav!$AW61:$EG61,P$103),1,0)</f>
        <v>0</v>
      </c>
      <c r="Q40" s="17">
        <f>IF(COUNTIF(Abav!$AW61:$EG61,Q$103),1,0)</f>
        <v>1</v>
      </c>
      <c r="R40" s="17">
        <f>IF(COUNTIF(Abav!$AW61:$EG61,R$103),1,0)</f>
        <v>1</v>
      </c>
      <c r="S40" s="17">
        <f>IF(COUNTIF(Abav!$AW61:$EG61,S$103),1,0)</f>
        <v>1</v>
      </c>
      <c r="T40" s="17">
        <f>IF(COUNTIF(Abav!$AW61:$EG61,T$103),1,0)</f>
        <v>1</v>
      </c>
      <c r="U40" s="17">
        <f>IF(COUNTIF(Abav!$AW61:$EG61,U$103),1,0)</f>
        <v>1</v>
      </c>
      <c r="V40" s="17">
        <f>IF(COUNTIF(Abav!$AW61:$EG61,V$103),1,0)</f>
        <v>0</v>
      </c>
      <c r="W40" s="17">
        <f>IF(COUNTIF(Abav!$AW61:$EG61,W$103),1,0)</f>
        <v>1</v>
      </c>
      <c r="X40" s="17">
        <f>IF(COUNTIF(Abav!$AW61:$EG61,X$103),1,0)</f>
        <v>0</v>
      </c>
      <c r="Y40" s="17">
        <f>IF(COUNTIF(Abav!$AW61:$EG61,Y$103),1,0)</f>
        <v>0</v>
      </c>
      <c r="Z40" s="17">
        <f>IF(COUNTIF(Abav!$AW61:$EG61,Z$103),1,0)</f>
        <v>1</v>
      </c>
      <c r="AA40" s="17">
        <f>IF(COUNTIF(Abav!$AW61:$EG61,AA$103),1,0)</f>
        <v>1</v>
      </c>
      <c r="AB40" s="17">
        <f>IF(COUNTIF(Abav!$AW61:$EG61,AB$103),1,0)</f>
        <v>1</v>
      </c>
      <c r="AC40" s="17">
        <f>IF(COUNTIF(Abav!$AW61:$EG61,AC$103),1,0)</f>
        <v>0</v>
      </c>
      <c r="AD40" s="17">
        <f>IF(COUNTIF(Abav!$AW61:$EG61,AD$103),1,0)</f>
        <v>0</v>
      </c>
      <c r="AE40" s="17">
        <f>IF(COUNTIF(Abav!$AW61:$EG61,AE$103),1,0)</f>
        <v>1</v>
      </c>
      <c r="AF40" s="17">
        <f>IF(COUNTIF(Abav!$AW61:$EG61,AF$103),1,0)</f>
        <v>0</v>
      </c>
      <c r="AG40" s="17">
        <f>IF(COUNTIF(Abav!$AW61:$EG61,AG$103),1,0)</f>
        <v>1</v>
      </c>
      <c r="AH40" s="17">
        <f>IF(COUNTIF(Abav!$AW61:$EG61,AH$103),1,0)</f>
        <v>1</v>
      </c>
      <c r="AI40" s="17">
        <f>IF(COUNTIF(Abav!$AW61:$EG61,AI$103),1,0)</f>
        <v>1</v>
      </c>
      <c r="AJ40" s="17">
        <f>IF(COUNTIF(Abav!$AW61:$EG61,AJ$103),1,0)</f>
        <v>0</v>
      </c>
      <c r="AK40" s="17">
        <f>COUNT(Abav!AT61)</f>
        <v>1</v>
      </c>
      <c r="AL40" s="17">
        <f>IF(COUNTIF(Abav!$AW61:$EG61,AL$103)&gt;1,2,COUNTIF(Abav!$AW61:$EG61,AL$103))</f>
        <v>0</v>
      </c>
      <c r="AM40" s="17">
        <f>IF(COUNTIF(Abav!$AW61:$EG61,AM$103)&gt;1,2,COUNTIF(Abav!$AW61:$EG61,AM$103))</f>
        <v>0</v>
      </c>
      <c r="AN40" s="17">
        <f>IF(COUNTIF(Abav!$AW61:$EG61,AN$103)&gt;1,2,COUNTIF(Abav!$AW61:$EG61,AN$103))</f>
        <v>0</v>
      </c>
      <c r="AO40" s="17">
        <f>IF(COUNTIF(Abav!$AW61:$EG61,AO$103)&gt;1,2,COUNTIF(Abav!$AW61:$EG61,AO$103))</f>
        <v>1</v>
      </c>
      <c r="AP40" s="17">
        <f>IF(COUNTIF(Abav!$AW61:$EG61,AP$103)&gt;1,2,COUNTIF(Abav!$AW61:$EG61,AP$103))</f>
        <v>0</v>
      </c>
    </row>
    <row r="41" spans="1:42" ht="24" customHeight="1" x14ac:dyDescent="0.2">
      <c r="A41" s="7">
        <v>40</v>
      </c>
      <c r="B41" s="8">
        <v>94</v>
      </c>
      <c r="C41" s="22" t="s">
        <v>221</v>
      </c>
      <c r="D41" s="28" t="s">
        <v>222</v>
      </c>
      <c r="E41" s="24">
        <f>SUM(L41:AJ41)</f>
        <v>16</v>
      </c>
      <c r="F41" s="15">
        <f>IF(E41=0,0,Abav!AT95)</f>
        <v>5.9791666666666667E-2</v>
      </c>
      <c r="G41" s="16">
        <f>IF(F41&lt;$F$103,0,ROUND(MINUTE((F41-$F$103)/$G$103+$F$104),1))</f>
        <v>0</v>
      </c>
      <c r="H41" s="26">
        <f>ROUNDUP(SUM(AL41:AP41)*$H$103,0)</f>
        <v>1</v>
      </c>
      <c r="I41" s="16"/>
      <c r="J41" s="5">
        <f>E41-G41+H41-I41</f>
        <v>17</v>
      </c>
      <c r="K41" s="27">
        <v>90</v>
      </c>
      <c r="L41" s="17">
        <f>COUNT(Abav!AV95)</f>
        <v>0</v>
      </c>
      <c r="M41" s="17">
        <f>IF(COUNTIF(Abav!$AW95:$EG95,M$103),1,0)</f>
        <v>1</v>
      </c>
      <c r="N41" s="17">
        <f>IF(COUNTIF(Abav!$AW95:$EG95,N$103),1,0)</f>
        <v>1</v>
      </c>
      <c r="O41" s="17">
        <f>IF(COUNTIF(Abav!$AW95:$EG95,O$103),1,0)</f>
        <v>1</v>
      </c>
      <c r="P41" s="17">
        <f>IF(COUNTIF(Abav!$AW95:$EG95,P$103),1,0)</f>
        <v>0</v>
      </c>
      <c r="Q41" s="17">
        <f>IF(COUNTIF(Abav!$AW95:$EG95,Q$103),1,0)</f>
        <v>1</v>
      </c>
      <c r="R41" s="17">
        <f>IF(COUNTIF(Abav!$AW95:$EG95,R$103),1,0)</f>
        <v>0</v>
      </c>
      <c r="S41" s="17">
        <f>IF(COUNTIF(Abav!$AW95:$EG95,S$103),1,0)</f>
        <v>1</v>
      </c>
      <c r="T41" s="17">
        <f>IF(COUNTIF(Abav!$AW95:$EG95,T$103),1,0)</f>
        <v>1</v>
      </c>
      <c r="U41" s="17">
        <f>IF(COUNTIF(Abav!$AW95:$EG95,U$103),1,0)</f>
        <v>0</v>
      </c>
      <c r="V41" s="17">
        <f>IF(COUNTIF(Abav!$AW95:$EG95,V$103),1,0)</f>
        <v>1</v>
      </c>
      <c r="W41" s="17">
        <f>IF(COUNTIF(Abav!$AW95:$EG95,W$103),1,0)</f>
        <v>1</v>
      </c>
      <c r="X41" s="17">
        <f>IF(COUNTIF(Abav!$AW95:$EG95,X$103),1,0)</f>
        <v>0</v>
      </c>
      <c r="Y41" s="17">
        <f>IF(COUNTIF(Abav!$AW95:$EG95,Y$103),1,0)</f>
        <v>1</v>
      </c>
      <c r="Z41" s="17">
        <f>IF(COUNTIF(Abav!$AW95:$EG95,Z$103),1,0)</f>
        <v>1</v>
      </c>
      <c r="AA41" s="17">
        <f>IF(COUNTIF(Abav!$AW95:$EG95,AA$103),1,0)</f>
        <v>1</v>
      </c>
      <c r="AB41" s="17">
        <f>IF(COUNTIF(Abav!$AW95:$EG95,AB$103),1,0)</f>
        <v>1</v>
      </c>
      <c r="AC41" s="17">
        <f>IF(COUNTIF(Abav!$AW95:$EG95,AC$103),1,0)</f>
        <v>0</v>
      </c>
      <c r="AD41" s="17">
        <f>IF(COUNTIF(Abav!$AW95:$EG95,AD$103),1,0)</f>
        <v>0</v>
      </c>
      <c r="AE41" s="17">
        <f>IF(COUNTIF(Abav!$AW95:$EG95,AE$103),1,0)</f>
        <v>1</v>
      </c>
      <c r="AF41" s="17">
        <f>IF(COUNTIF(Abav!$AW95:$EG95,AF$103),1,0)</f>
        <v>0</v>
      </c>
      <c r="AG41" s="17">
        <f>IF(COUNTIF(Abav!$AW95:$EG95,AG$103),1,0)</f>
        <v>1</v>
      </c>
      <c r="AH41" s="17">
        <f>IF(COUNTIF(Abav!$AW95:$EG95,AH$103),1,0)</f>
        <v>1</v>
      </c>
      <c r="AI41" s="17">
        <f>IF(COUNTIF(Abav!$AW95:$EG95,AI$103),1,0)</f>
        <v>1</v>
      </c>
      <c r="AJ41" s="17">
        <f>IF(COUNTIF(Abav!$AW95:$EG95,AJ$103),1,0)</f>
        <v>0</v>
      </c>
      <c r="AK41" s="17">
        <f>COUNT(Abav!AT95)</f>
        <v>1</v>
      </c>
      <c r="AL41" s="17">
        <f>IF(COUNTIF(Abav!$AW95:$EG95,AL$103)&gt;1,2,COUNTIF(Abav!$AW95:$EG95,AL$103))</f>
        <v>1</v>
      </c>
      <c r="AM41" s="17">
        <f>IF(COUNTIF(Abav!$AW95:$EG95,AM$103)&gt;1,2,COUNTIF(Abav!$AW95:$EG95,AM$103))</f>
        <v>0</v>
      </c>
      <c r="AN41" s="17">
        <f>IF(COUNTIF(Abav!$AW95:$EG95,AN$103)&gt;1,2,COUNTIF(Abav!$AW95:$EG95,AN$103))</f>
        <v>0</v>
      </c>
      <c r="AO41" s="17">
        <f>IF(COUNTIF(Abav!$AW95:$EG95,AO$103)&gt;1,2,COUNTIF(Abav!$AW95:$EG95,AO$103))</f>
        <v>1</v>
      </c>
      <c r="AP41" s="17">
        <f>IF(COUNTIF(Abav!$AW95:$EG95,AP$103)&gt;1,2,COUNTIF(Abav!$AW95:$EG95,AP$103))</f>
        <v>0</v>
      </c>
    </row>
    <row r="42" spans="1:42" ht="24" customHeight="1" x14ac:dyDescent="0.2">
      <c r="A42" s="7">
        <v>41</v>
      </c>
      <c r="B42" s="8">
        <v>4</v>
      </c>
      <c r="C42" s="22" t="s">
        <v>69</v>
      </c>
      <c r="D42" s="28" t="s">
        <v>70</v>
      </c>
      <c r="E42" s="24">
        <f>SUM(L42:AJ42)</f>
        <v>17</v>
      </c>
      <c r="F42" s="15">
        <f>IF(E42=0,0,Abav!AT5)</f>
        <v>5.9884259259259255E-2</v>
      </c>
      <c r="G42" s="16">
        <f>IF(F42&lt;$F$103,0,ROUND(MINUTE((F42-$F$103)/$G$103+$F$104),1))</f>
        <v>0</v>
      </c>
      <c r="H42" s="26">
        <f>ROUNDUP(SUM(AL42:AP42)*$H$103,0)</f>
        <v>0</v>
      </c>
      <c r="I42" s="16"/>
      <c r="J42" s="5">
        <f>E42-G42+H42-I42</f>
        <v>17</v>
      </c>
      <c r="K42" s="27">
        <v>170</v>
      </c>
      <c r="L42" s="17">
        <f>COUNT(Abav!AV5)</f>
        <v>1</v>
      </c>
      <c r="M42" s="17">
        <f>IF(COUNTIF(Abav!$AW5:$EG5,M$103),1,0)</f>
        <v>1</v>
      </c>
      <c r="N42" s="17">
        <f>IF(COUNTIF(Abav!$AW5:$EG5,N$103),1,0)</f>
        <v>1</v>
      </c>
      <c r="O42" s="17">
        <f>IF(COUNTIF(Abav!$AW5:$EG5,O$103),1,0)</f>
        <v>1</v>
      </c>
      <c r="P42" s="17">
        <f>IF(COUNTIF(Abav!$AW5:$EG5,P$103),1,0)</f>
        <v>1</v>
      </c>
      <c r="Q42" s="17">
        <f>IF(COUNTIF(Abav!$AW5:$EG5,Q$103),1,0)</f>
        <v>1</v>
      </c>
      <c r="R42" s="17">
        <f>IF(COUNTIF(Abav!$AW5:$EG5,R$103),1,0)</f>
        <v>1</v>
      </c>
      <c r="S42" s="17">
        <f>IF(COUNTIF(Abav!$AW5:$EG5,S$103),1,0)</f>
        <v>0</v>
      </c>
      <c r="T42" s="17">
        <f>IF(COUNTIF(Abav!$AW5:$EG5,T$103),1,0)</f>
        <v>1</v>
      </c>
      <c r="U42" s="17">
        <f>IF(COUNTIF(Abav!$AW5:$EG5,U$103),1,0)</f>
        <v>1</v>
      </c>
      <c r="V42" s="17">
        <f>IF(COUNTIF(Abav!$AW5:$EG5,V$103),1,0)</f>
        <v>0</v>
      </c>
      <c r="W42" s="17">
        <f>IF(COUNTIF(Abav!$AW5:$EG5,W$103),1,0)</f>
        <v>1</v>
      </c>
      <c r="X42" s="17">
        <f>IF(COUNTIF(Abav!$AW5:$EG5,X$103),1,0)</f>
        <v>0</v>
      </c>
      <c r="Y42" s="17">
        <f>IF(COUNTIF(Abav!$AW5:$EG5,Y$103),1,0)</f>
        <v>0</v>
      </c>
      <c r="Z42" s="17">
        <f>IF(COUNTIF(Abav!$AW5:$EG5,Z$103),1,0)</f>
        <v>1</v>
      </c>
      <c r="AA42" s="17">
        <f>IF(COUNTIF(Abav!$AW5:$EG5,AA$103),1,0)</f>
        <v>1</v>
      </c>
      <c r="AB42" s="17">
        <f>IF(COUNTIF(Abav!$AW5:$EG5,AB$103),1,0)</f>
        <v>1</v>
      </c>
      <c r="AC42" s="17">
        <f>IF(COUNTIF(Abav!$AW5:$EG5,AC$103),1,0)</f>
        <v>1</v>
      </c>
      <c r="AD42" s="17">
        <f>IF(COUNTIF(Abav!$AW5:$EG5,AD$103),1,0)</f>
        <v>1</v>
      </c>
      <c r="AE42" s="17">
        <f>IF(COUNTIF(Abav!$AW5:$EG5,AE$103),1,0)</f>
        <v>1</v>
      </c>
      <c r="AF42" s="17">
        <f>IF(COUNTIF(Abav!$AW5:$EG5,AF$103),1,0)</f>
        <v>0</v>
      </c>
      <c r="AG42" s="17">
        <f>IF(COUNTIF(Abav!$AW5:$EG5,AG$103),1,0)</f>
        <v>0</v>
      </c>
      <c r="AH42" s="17">
        <f>IF(COUNTIF(Abav!$AW5:$EG5,AH$103),1,0)</f>
        <v>0</v>
      </c>
      <c r="AI42" s="17">
        <f>IF(COUNTIF(Abav!$AW5:$EG5,AI$103),1,0)</f>
        <v>1</v>
      </c>
      <c r="AJ42" s="17">
        <f>IF(COUNTIF(Abav!$AW5:$EG5,AJ$103),1,0)</f>
        <v>0</v>
      </c>
      <c r="AK42" s="17">
        <f>COUNT(Abav!AT5)</f>
        <v>1</v>
      </c>
      <c r="AL42" s="17">
        <f>IF(COUNTIF(Abav!$AW5:$EG5,AL$103)&gt;1,2,COUNTIF(Abav!$AW5:$EG5,AL$103))</f>
        <v>0</v>
      </c>
      <c r="AM42" s="17">
        <f>IF(COUNTIF(Abav!$AW5:$EG5,AM$103)&gt;1,2,COUNTIF(Abav!$AW5:$EG5,AM$103))</f>
        <v>0</v>
      </c>
      <c r="AN42" s="17">
        <f>IF(COUNTIF(Abav!$AW5:$EG5,AN$103)&gt;1,2,COUNTIF(Abav!$AW5:$EG5,AN$103))</f>
        <v>0</v>
      </c>
      <c r="AO42" s="17">
        <f>IF(COUNTIF(Abav!$AW5:$EG5,AO$103)&gt;1,2,COUNTIF(Abav!$AW5:$EG5,AO$103))</f>
        <v>0</v>
      </c>
      <c r="AP42" s="17">
        <f>IF(COUNTIF(Abav!$AW5:$EG5,AP$103)&gt;1,2,COUNTIF(Abav!$AW5:$EG5,AP$103))</f>
        <v>0</v>
      </c>
    </row>
    <row r="43" spans="1:42" ht="24" customHeight="1" x14ac:dyDescent="0.2">
      <c r="A43" s="7">
        <v>42</v>
      </c>
      <c r="B43" s="8">
        <v>16</v>
      </c>
      <c r="C43" s="22" t="s">
        <v>89</v>
      </c>
      <c r="D43" s="28" t="s">
        <v>89</v>
      </c>
      <c r="E43" s="24">
        <f>SUM(L43:AJ43)</f>
        <v>17</v>
      </c>
      <c r="F43" s="15">
        <f>IF(E43=0,0,Abav!AT17)</f>
        <v>6.1122685185185183E-2</v>
      </c>
      <c r="G43" s="16">
        <f>IF(F43&lt;$F$103,0,ROUND(MINUTE((F43-$F$103)/$G$103+$F$104),1))</f>
        <v>0</v>
      </c>
      <c r="H43" s="26">
        <f>ROUNDUP(SUM(AL43:AP43)*$H$103,0)</f>
        <v>0</v>
      </c>
      <c r="I43" s="16"/>
      <c r="J43" s="5">
        <f>E43-G43+H43-I43</f>
        <v>17</v>
      </c>
      <c r="K43" s="27">
        <v>170</v>
      </c>
      <c r="L43" s="17">
        <f>COUNT(Abav!AV17)</f>
        <v>1</v>
      </c>
      <c r="M43" s="17">
        <f>IF(COUNTIF(Abav!$AW17:$EG17,M$103),1,0)</f>
        <v>0</v>
      </c>
      <c r="N43" s="17">
        <f>IF(COUNTIF(Abav!$AW17:$EG17,N$103),1,0)</f>
        <v>1</v>
      </c>
      <c r="O43" s="17">
        <f>IF(COUNTIF(Abav!$AW17:$EG17,O$103),1,0)</f>
        <v>0</v>
      </c>
      <c r="P43" s="17">
        <f>IF(COUNTIF(Abav!$AW17:$EG17,P$103),1,0)</f>
        <v>1</v>
      </c>
      <c r="Q43" s="17">
        <f>IF(COUNTIF(Abav!$AW17:$EG17,Q$103),1,0)</f>
        <v>1</v>
      </c>
      <c r="R43" s="17">
        <f>IF(COUNTIF(Abav!$AW17:$EG17,R$103),1,0)</f>
        <v>1</v>
      </c>
      <c r="S43" s="17">
        <f>IF(COUNTIF(Abav!$AW17:$EG17,S$103),1,0)</f>
        <v>0</v>
      </c>
      <c r="T43" s="17">
        <f>IF(COUNTIF(Abav!$AW17:$EG17,T$103),1,0)</f>
        <v>0</v>
      </c>
      <c r="U43" s="17">
        <f>IF(COUNTIF(Abav!$AW17:$EG17,U$103),1,0)</f>
        <v>1</v>
      </c>
      <c r="V43" s="17">
        <f>IF(COUNTIF(Abav!$AW17:$EG17,V$103),1,0)</f>
        <v>1</v>
      </c>
      <c r="W43" s="17">
        <f>IF(COUNTIF(Abav!$AW17:$EG17,W$103),1,0)</f>
        <v>1</v>
      </c>
      <c r="X43" s="17">
        <f>IF(COUNTIF(Abav!$AW17:$EG17,X$103),1,0)</f>
        <v>0</v>
      </c>
      <c r="Y43" s="17">
        <f>IF(COUNTIF(Abav!$AW17:$EG17,Y$103),1,0)</f>
        <v>0</v>
      </c>
      <c r="Z43" s="17">
        <f>IF(COUNTIF(Abav!$AW17:$EG17,Z$103),1,0)</f>
        <v>1</v>
      </c>
      <c r="AA43" s="17">
        <f>IF(COUNTIF(Abav!$AW17:$EG17,AA$103),1,0)</f>
        <v>1</v>
      </c>
      <c r="AB43" s="17">
        <f>IF(COUNTIF(Abav!$AW17:$EG17,AB$103),1,0)</f>
        <v>1</v>
      </c>
      <c r="AC43" s="17">
        <f>IF(COUNTIF(Abav!$AW17:$EG17,AC$103),1,0)</f>
        <v>1</v>
      </c>
      <c r="AD43" s="17">
        <f>IF(COUNTIF(Abav!$AW17:$EG17,AD$103),1,0)</f>
        <v>1</v>
      </c>
      <c r="AE43" s="17">
        <f>IF(COUNTIF(Abav!$AW17:$EG17,AE$103),1,0)</f>
        <v>1</v>
      </c>
      <c r="AF43" s="17">
        <f>IF(COUNTIF(Abav!$AW17:$EG17,AF$103),1,0)</f>
        <v>0</v>
      </c>
      <c r="AG43" s="17">
        <f>IF(COUNTIF(Abav!$AW17:$EG17,AG$103),1,0)</f>
        <v>1</v>
      </c>
      <c r="AH43" s="17">
        <f>IF(COUNTIF(Abav!$AW17:$EG17,AH$103),1,0)</f>
        <v>1</v>
      </c>
      <c r="AI43" s="17">
        <f>IF(COUNTIF(Abav!$AW17:$EG17,AI$103),1,0)</f>
        <v>1</v>
      </c>
      <c r="AJ43" s="17">
        <f>IF(COUNTIF(Abav!$AW17:$EG17,AJ$103),1,0)</f>
        <v>0</v>
      </c>
      <c r="AK43" s="17">
        <f>COUNT(Abav!AT17)</f>
        <v>1</v>
      </c>
      <c r="AL43" s="17">
        <f>IF(COUNTIF(Abav!$AW17:$EG17,AL$103)&gt;1,2,COUNTIF(Abav!$AW17:$EG17,AL$103))</f>
        <v>0</v>
      </c>
      <c r="AM43" s="17">
        <f>IF(COUNTIF(Abav!$AW17:$EG17,AM$103)&gt;1,2,COUNTIF(Abav!$AW17:$EG17,AM$103))</f>
        <v>0</v>
      </c>
      <c r="AN43" s="17">
        <f>IF(COUNTIF(Abav!$AW17:$EG17,AN$103)&gt;1,2,COUNTIF(Abav!$AW17:$EG17,AN$103))</f>
        <v>0</v>
      </c>
      <c r="AO43" s="17">
        <f>IF(COUNTIF(Abav!$AW17:$EG17,AO$103)&gt;1,2,COUNTIF(Abav!$AW17:$EG17,AO$103))</f>
        <v>0</v>
      </c>
      <c r="AP43" s="17">
        <f>IF(COUNTIF(Abav!$AW17:$EG17,AP$103)&gt;1,2,COUNTIF(Abav!$AW17:$EG17,AP$103))</f>
        <v>0</v>
      </c>
    </row>
    <row r="44" spans="1:42" ht="24" customHeight="1" x14ac:dyDescent="0.2">
      <c r="A44" s="7">
        <v>43</v>
      </c>
      <c r="B44" s="8">
        <v>77</v>
      </c>
      <c r="C44" s="22" t="s">
        <v>193</v>
      </c>
      <c r="D44" s="28" t="s">
        <v>193</v>
      </c>
      <c r="E44" s="24">
        <f>SUM(L44:AJ44)</f>
        <v>17</v>
      </c>
      <c r="F44" s="15">
        <f>IF(E44=0,0,Abav!AT78)</f>
        <v>6.115740740740741E-2</v>
      </c>
      <c r="G44" s="16">
        <f>IF(F44&lt;$F$103,0,ROUND(MINUTE((F44-$F$103)/$G$103+$F$104),1))</f>
        <v>0</v>
      </c>
      <c r="H44" s="26">
        <f>ROUNDUP(SUM(AL44:AP44)*$H$103,0)</f>
        <v>0</v>
      </c>
      <c r="I44" s="16"/>
      <c r="J44" s="5">
        <f>E44-G44+H44-I44</f>
        <v>17</v>
      </c>
      <c r="K44" s="27">
        <v>90</v>
      </c>
      <c r="L44" s="17">
        <f>COUNT(Abav!AV78)</f>
        <v>1</v>
      </c>
      <c r="M44" s="17">
        <f>IF(COUNTIF(Abav!$AW78:$EG78,M$103),1,0)</f>
        <v>1</v>
      </c>
      <c r="N44" s="17">
        <f>IF(COUNTIF(Abav!$AW78:$EG78,N$103),1,0)</f>
        <v>0</v>
      </c>
      <c r="O44" s="17">
        <f>IF(COUNTIF(Abav!$AW78:$EG78,O$103),1,0)</f>
        <v>0</v>
      </c>
      <c r="P44" s="17">
        <f>IF(COUNTIF(Abav!$AW78:$EG78,P$103),1,0)</f>
        <v>0</v>
      </c>
      <c r="Q44" s="17">
        <f>IF(COUNTIF(Abav!$AW78:$EG78,Q$103),1,0)</f>
        <v>1</v>
      </c>
      <c r="R44" s="17">
        <f>IF(COUNTIF(Abav!$AW78:$EG78,R$103),1,0)</f>
        <v>1</v>
      </c>
      <c r="S44" s="17">
        <f>IF(COUNTIF(Abav!$AW78:$EG78,S$103),1,0)</f>
        <v>1</v>
      </c>
      <c r="T44" s="17">
        <f>IF(COUNTIF(Abav!$AW78:$EG78,T$103),1,0)</f>
        <v>1</v>
      </c>
      <c r="U44" s="17">
        <f>IF(COUNTIF(Abav!$AW78:$EG78,U$103),1,0)</f>
        <v>1</v>
      </c>
      <c r="V44" s="17">
        <f>IF(COUNTIF(Abav!$AW78:$EG78,V$103),1,0)</f>
        <v>1</v>
      </c>
      <c r="W44" s="17">
        <f>IF(COUNTIF(Abav!$AW78:$EG78,W$103),1,0)</f>
        <v>0</v>
      </c>
      <c r="X44" s="17">
        <f>IF(COUNTIF(Abav!$AW78:$EG78,X$103),1,0)</f>
        <v>1</v>
      </c>
      <c r="Y44" s="17">
        <f>IF(COUNTIF(Abav!$AW78:$EG78,Y$103),1,0)</f>
        <v>1</v>
      </c>
      <c r="Z44" s="17">
        <f>IF(COUNTIF(Abav!$AW78:$EG78,Z$103),1,0)</f>
        <v>1</v>
      </c>
      <c r="AA44" s="17">
        <f>IF(COUNTIF(Abav!$AW78:$EG78,AA$103),1,0)</f>
        <v>1</v>
      </c>
      <c r="AB44" s="17">
        <f>IF(COUNTIF(Abav!$AW78:$EG78,AB$103),1,0)</f>
        <v>1</v>
      </c>
      <c r="AC44" s="17">
        <f>IF(COUNTIF(Abav!$AW78:$EG78,AC$103),1,0)</f>
        <v>1</v>
      </c>
      <c r="AD44" s="17">
        <f>IF(COUNTIF(Abav!$AW78:$EG78,AD$103),1,0)</f>
        <v>1</v>
      </c>
      <c r="AE44" s="17">
        <f>IF(COUNTIF(Abav!$AW78:$EG78,AE$103),1,0)</f>
        <v>0</v>
      </c>
      <c r="AF44" s="17">
        <f>IF(COUNTIF(Abav!$AW78:$EG78,AF$103),1,0)</f>
        <v>1</v>
      </c>
      <c r="AG44" s="17">
        <f>IF(COUNTIF(Abav!$AW78:$EG78,AG$103),1,0)</f>
        <v>1</v>
      </c>
      <c r="AH44" s="17">
        <f>IF(COUNTIF(Abav!$AW78:$EG78,AH$103),1,0)</f>
        <v>0</v>
      </c>
      <c r="AI44" s="17">
        <f>IF(COUNTIF(Abav!$AW78:$EG78,AI$103),1,0)</f>
        <v>0</v>
      </c>
      <c r="AJ44" s="17">
        <f>IF(COUNTIF(Abav!$AW78:$EG78,AJ$103),1,0)</f>
        <v>0</v>
      </c>
      <c r="AK44" s="17">
        <f>COUNT(Abav!AT78)</f>
        <v>1</v>
      </c>
      <c r="AL44" s="17">
        <f>IF(COUNTIF(Abav!$AW78:$EG78,AL$103)&gt;1,2,COUNTIF(Abav!$AW78:$EG78,AL$103))</f>
        <v>0</v>
      </c>
      <c r="AM44" s="17">
        <f>IF(COUNTIF(Abav!$AW78:$EG78,AM$103)&gt;1,2,COUNTIF(Abav!$AW78:$EG78,AM$103))</f>
        <v>0</v>
      </c>
      <c r="AN44" s="17">
        <f>IF(COUNTIF(Abav!$AW78:$EG78,AN$103)&gt;1,2,COUNTIF(Abav!$AW78:$EG78,AN$103))</f>
        <v>0</v>
      </c>
      <c r="AO44" s="17">
        <f>IF(COUNTIF(Abav!$AW78:$EG78,AO$103)&gt;1,2,COUNTIF(Abav!$AW78:$EG78,AO$103))</f>
        <v>0</v>
      </c>
      <c r="AP44" s="17">
        <f>IF(COUNTIF(Abav!$AW78:$EG78,AP$103)&gt;1,2,COUNTIF(Abav!$AW78:$EG78,AP$103))</f>
        <v>0</v>
      </c>
    </row>
    <row r="45" spans="1:42" ht="24" customHeight="1" x14ac:dyDescent="0.2">
      <c r="A45" s="7">
        <v>44</v>
      </c>
      <c r="B45" s="8">
        <v>19</v>
      </c>
      <c r="C45" s="22" t="s">
        <v>94</v>
      </c>
      <c r="D45" s="28" t="s">
        <v>95</v>
      </c>
      <c r="E45" s="24">
        <f>SUM(L45:AJ45)</f>
        <v>16</v>
      </c>
      <c r="F45" s="15">
        <f>IF(E45=0,0,Abav!AT20)</f>
        <v>6.1412037037037036E-2</v>
      </c>
      <c r="G45" s="16">
        <f>IF(F45&lt;$F$103,0,ROUND(MINUTE((F45-$F$103)/$G$103+$F$104),1))</f>
        <v>0</v>
      </c>
      <c r="H45" s="26">
        <f>ROUNDUP(SUM(AL45:AP45)*$H$103,0)</f>
        <v>1</v>
      </c>
      <c r="I45" s="16"/>
      <c r="J45" s="5">
        <f>E45-G45+H45-I45</f>
        <v>17</v>
      </c>
      <c r="K45" s="27">
        <v>250</v>
      </c>
      <c r="L45" s="17">
        <f>COUNT(Abav!AV20)</f>
        <v>1</v>
      </c>
      <c r="M45" s="17">
        <f>IF(COUNTIF(Abav!$AW20:$EG20,M$103),1,0)</f>
        <v>1</v>
      </c>
      <c r="N45" s="17">
        <f>IF(COUNTIF(Abav!$AW20:$EG20,N$103),1,0)</f>
        <v>1</v>
      </c>
      <c r="O45" s="17">
        <f>IF(COUNTIF(Abav!$AW20:$EG20,O$103),1,0)</f>
        <v>1</v>
      </c>
      <c r="P45" s="17">
        <f>IF(COUNTIF(Abav!$AW20:$EG20,P$103),1,0)</f>
        <v>0</v>
      </c>
      <c r="Q45" s="17">
        <f>IF(COUNTIF(Abav!$AW20:$EG20,Q$103),1,0)</f>
        <v>1</v>
      </c>
      <c r="R45" s="17">
        <f>IF(COUNTIF(Abav!$AW20:$EG20,R$103),1,0)</f>
        <v>1</v>
      </c>
      <c r="S45" s="17">
        <f>IF(COUNTIF(Abav!$AW20:$EG20,S$103),1,0)</f>
        <v>0</v>
      </c>
      <c r="T45" s="17">
        <f>IF(COUNTIF(Abav!$AW20:$EG20,T$103),1,0)</f>
        <v>1</v>
      </c>
      <c r="U45" s="17">
        <f>IF(COUNTIF(Abav!$AW20:$EG20,U$103),1,0)</f>
        <v>1</v>
      </c>
      <c r="V45" s="17">
        <f>IF(COUNTIF(Abav!$AW20:$EG20,V$103),1,0)</f>
        <v>0</v>
      </c>
      <c r="W45" s="17">
        <f>IF(COUNTIF(Abav!$AW20:$EG20,W$103),1,0)</f>
        <v>1</v>
      </c>
      <c r="X45" s="17">
        <f>IF(COUNTIF(Abav!$AW20:$EG20,X$103),1,0)</f>
        <v>0</v>
      </c>
      <c r="Y45" s="17">
        <f>IF(COUNTIF(Abav!$AW20:$EG20,Y$103),1,0)</f>
        <v>0</v>
      </c>
      <c r="Z45" s="17">
        <f>IF(COUNTIF(Abav!$AW20:$EG20,Z$103),1,0)</f>
        <v>1</v>
      </c>
      <c r="AA45" s="17">
        <f>IF(COUNTIF(Abav!$AW20:$EG20,AA$103),1,0)</f>
        <v>1</v>
      </c>
      <c r="AB45" s="17">
        <f>IF(COUNTIF(Abav!$AW20:$EG20,AB$103),1,0)</f>
        <v>1</v>
      </c>
      <c r="AC45" s="17">
        <f>IF(COUNTIF(Abav!$AW20:$EG20,AC$103),1,0)</f>
        <v>1</v>
      </c>
      <c r="AD45" s="17">
        <f>IF(COUNTIF(Abav!$AW20:$EG20,AD$103),1,0)</f>
        <v>0</v>
      </c>
      <c r="AE45" s="17">
        <f>IF(COUNTIF(Abav!$AW20:$EG20,AE$103),1,0)</f>
        <v>1</v>
      </c>
      <c r="AF45" s="17">
        <f>IF(COUNTIF(Abav!$AW20:$EG20,AF$103),1,0)</f>
        <v>0</v>
      </c>
      <c r="AG45" s="17">
        <f>IF(COUNTIF(Abav!$AW20:$EG20,AG$103),1,0)</f>
        <v>1</v>
      </c>
      <c r="AH45" s="17">
        <f>IF(COUNTIF(Abav!$AW20:$EG20,AH$103),1,0)</f>
        <v>0</v>
      </c>
      <c r="AI45" s="17">
        <f>IF(COUNTIF(Abav!$AW20:$EG20,AI$103),1,0)</f>
        <v>1</v>
      </c>
      <c r="AJ45" s="17">
        <f>IF(COUNTIF(Abav!$AW20:$EG20,AJ$103),1,0)</f>
        <v>0</v>
      </c>
      <c r="AK45" s="17">
        <f>COUNT(Abav!AT20)</f>
        <v>1</v>
      </c>
      <c r="AL45" s="17">
        <f>IF(COUNTIF(Abav!$AW20:$EG20,AL$103)&gt;1,2,COUNTIF(Abav!$AW20:$EG20,AL$103))</f>
        <v>1</v>
      </c>
      <c r="AM45" s="17">
        <f>IF(COUNTIF(Abav!$AW20:$EG20,AM$103)&gt;1,2,COUNTIF(Abav!$AW20:$EG20,AM$103))</f>
        <v>0</v>
      </c>
      <c r="AN45" s="17">
        <f>IF(COUNTIF(Abav!$AW20:$EG20,AN$103)&gt;1,2,COUNTIF(Abav!$AW20:$EG20,AN$103))</f>
        <v>0</v>
      </c>
      <c r="AO45" s="17">
        <f>IF(COUNTIF(Abav!$AW20:$EG20,AO$103)&gt;1,2,COUNTIF(Abav!$AW20:$EG20,AO$103))</f>
        <v>1</v>
      </c>
      <c r="AP45" s="17">
        <f>IF(COUNTIF(Abav!$AW20:$EG20,AP$103)&gt;1,2,COUNTIF(Abav!$AW20:$EG20,AP$103))</f>
        <v>0</v>
      </c>
    </row>
    <row r="46" spans="1:42" ht="24" customHeight="1" x14ac:dyDescent="0.2">
      <c r="A46" s="7">
        <v>45</v>
      </c>
      <c r="B46" s="8">
        <v>58</v>
      </c>
      <c r="C46" s="22" t="s">
        <v>160</v>
      </c>
      <c r="D46" s="28" t="s">
        <v>161</v>
      </c>
      <c r="E46" s="24">
        <f>SUM(L46:AJ46)</f>
        <v>19</v>
      </c>
      <c r="F46" s="15">
        <f>IF(E46=0,0,Abav!AT59)</f>
        <v>6.2615740740740736E-2</v>
      </c>
      <c r="G46" s="16">
        <f>IF(F46&lt;$F$103,0,ROUND(MINUTE((F46-$F$103)/$G$103+$F$104),1))</f>
        <v>1</v>
      </c>
      <c r="H46" s="26">
        <f>ROUNDUP(SUM(AL46:AP46)*$H$103,0)</f>
        <v>1</v>
      </c>
      <c r="I46" s="16">
        <v>2</v>
      </c>
      <c r="J46" s="5">
        <f>E46-G46+H46-I46</f>
        <v>17</v>
      </c>
      <c r="K46" s="27">
        <v>170</v>
      </c>
      <c r="L46" s="17">
        <f>COUNT(Abav!AV59)</f>
        <v>1</v>
      </c>
      <c r="M46" s="17">
        <f>IF(COUNTIF(Abav!$AW59:$EG59,M$103),1,0)</f>
        <v>1</v>
      </c>
      <c r="N46" s="17">
        <f>IF(COUNTIF(Abav!$AW59:$EG59,N$103),1,0)</f>
        <v>1</v>
      </c>
      <c r="O46" s="17">
        <f>IF(COUNTIF(Abav!$AW59:$EG59,O$103),1,0)</f>
        <v>1</v>
      </c>
      <c r="P46" s="17">
        <f>IF(COUNTIF(Abav!$AW59:$EG59,P$103),1,0)</f>
        <v>1</v>
      </c>
      <c r="Q46" s="17">
        <f>IF(COUNTIF(Abav!$AW59:$EG59,Q$103),1,0)</f>
        <v>0</v>
      </c>
      <c r="R46" s="17">
        <f>IF(COUNTIF(Abav!$AW59:$EG59,R$103),1,0)</f>
        <v>1</v>
      </c>
      <c r="S46" s="17">
        <f>IF(COUNTIF(Abav!$AW59:$EG59,S$103),1,0)</f>
        <v>1</v>
      </c>
      <c r="T46" s="17">
        <f>IF(COUNTIF(Abav!$AW59:$EG59,T$103),1,0)</f>
        <v>1</v>
      </c>
      <c r="U46" s="17">
        <f>IF(COUNTIF(Abav!$AW59:$EG59,U$103),1,0)</f>
        <v>1</v>
      </c>
      <c r="V46" s="17">
        <f>IF(COUNTIF(Abav!$AW59:$EG59,V$103),1,0)</f>
        <v>0</v>
      </c>
      <c r="W46" s="17">
        <f>IF(COUNTIF(Abav!$AW59:$EG59,W$103),1,0)</f>
        <v>1</v>
      </c>
      <c r="X46" s="17">
        <f>IF(COUNTIF(Abav!$AW59:$EG59,X$103),1,0)</f>
        <v>1</v>
      </c>
      <c r="Y46" s="17">
        <f>IF(COUNTIF(Abav!$AW59:$EG59,Y$103),1,0)</f>
        <v>0</v>
      </c>
      <c r="Z46" s="17">
        <f>IF(COUNTIF(Abav!$AW59:$EG59,Z$103),1,0)</f>
        <v>1</v>
      </c>
      <c r="AA46" s="17">
        <f>IF(COUNTIF(Abav!$AW59:$EG59,AA$103),1,0)</f>
        <v>1</v>
      </c>
      <c r="AB46" s="17">
        <f>IF(COUNTIF(Abav!$AW59:$EG59,AB$103),1,0)</f>
        <v>1</v>
      </c>
      <c r="AC46" s="17">
        <f>IF(COUNTIF(Abav!$AW59:$EG59,AC$103),1,0)</f>
        <v>1</v>
      </c>
      <c r="AD46" s="17">
        <f>IF(COUNTIF(Abav!$AW59:$EG59,AD$103),1,0)</f>
        <v>1</v>
      </c>
      <c r="AE46" s="17">
        <f>IF(COUNTIF(Abav!$AW59:$EG59,AE$103),1,0)</f>
        <v>1</v>
      </c>
      <c r="AF46" s="17">
        <f>IF(COUNTIF(Abav!$AW59:$EG59,AF$103),1,0)</f>
        <v>1</v>
      </c>
      <c r="AG46" s="17">
        <f>IF(COUNTIF(Abav!$AW59:$EG59,AG$103),1,0)</f>
        <v>0</v>
      </c>
      <c r="AH46" s="17">
        <f>IF(COUNTIF(Abav!$AW59:$EG59,AH$103),1,0)</f>
        <v>0</v>
      </c>
      <c r="AI46" s="17">
        <f>IF(COUNTIF(Abav!$AW59:$EG59,AI$103),1,0)</f>
        <v>1</v>
      </c>
      <c r="AJ46" s="17">
        <f>IF(COUNTIF(Abav!$AW59:$EG59,AJ$103),1,0)</f>
        <v>0</v>
      </c>
      <c r="AK46" s="17">
        <f>COUNT(Abav!AT59)</f>
        <v>1</v>
      </c>
      <c r="AL46" s="17">
        <f>IF(COUNTIF(Abav!$AW59:$EG59,AL$103)&gt;1,2,COUNTIF(Abav!$AW59:$EG59,AL$103))</f>
        <v>0</v>
      </c>
      <c r="AM46" s="17">
        <f>IF(COUNTIF(Abav!$AW59:$EG59,AM$103)&gt;1,2,COUNTIF(Abav!$AW59:$EG59,AM$103))</f>
        <v>0</v>
      </c>
      <c r="AN46" s="17">
        <f>IF(COUNTIF(Abav!$AW59:$EG59,AN$103)&gt;1,2,COUNTIF(Abav!$AW59:$EG59,AN$103))</f>
        <v>0</v>
      </c>
      <c r="AO46" s="17">
        <f>IF(COUNTIF(Abav!$AW59:$EG59,AO$103)&gt;1,2,COUNTIF(Abav!$AW59:$EG59,AO$103))</f>
        <v>1</v>
      </c>
      <c r="AP46" s="17">
        <f>IF(COUNTIF(Abav!$AW59:$EG59,AP$103)&gt;1,2,COUNTIF(Abav!$AW59:$EG59,AP$103))</f>
        <v>0</v>
      </c>
    </row>
    <row r="47" spans="1:42" ht="24" customHeight="1" x14ac:dyDescent="0.2">
      <c r="A47" s="7">
        <v>46</v>
      </c>
      <c r="B47" s="8">
        <v>71</v>
      </c>
      <c r="C47" s="22" t="s">
        <v>184</v>
      </c>
      <c r="D47" s="28" t="s">
        <v>185</v>
      </c>
      <c r="E47" s="24">
        <f>SUM(L47:AJ47)</f>
        <v>17</v>
      </c>
      <c r="F47" s="15">
        <f>IF(E47=0,0,Abav!AT72)</f>
        <v>6.2824074074074074E-2</v>
      </c>
      <c r="G47" s="16">
        <f>IF(F47&lt;$F$103,0,ROUND(MINUTE((F47-$F$103)/$G$103+$F$104),1))</f>
        <v>1</v>
      </c>
      <c r="H47" s="26">
        <f>ROUNDUP(SUM(AL47:AP47)*$H$103,0)</f>
        <v>1</v>
      </c>
      <c r="I47" s="16"/>
      <c r="J47" s="5">
        <f>E47-G47+H47-I47</f>
        <v>17</v>
      </c>
      <c r="K47" s="27">
        <v>170</v>
      </c>
      <c r="L47" s="17">
        <f>COUNT(Abav!AV72)</f>
        <v>1</v>
      </c>
      <c r="M47" s="17">
        <f>IF(COUNTIF(Abav!$AW72:$EG72,M$103),1,0)</f>
        <v>1</v>
      </c>
      <c r="N47" s="17">
        <f>IF(COUNTIF(Abav!$AW72:$EG72,N$103),1,0)</f>
        <v>1</v>
      </c>
      <c r="O47" s="17">
        <f>IF(COUNTIF(Abav!$AW72:$EG72,O$103),1,0)</f>
        <v>1</v>
      </c>
      <c r="P47" s="17">
        <f>IF(COUNTIF(Abav!$AW72:$EG72,P$103),1,0)</f>
        <v>1</v>
      </c>
      <c r="Q47" s="17">
        <f>IF(COUNTIF(Abav!$AW72:$EG72,Q$103),1,0)</f>
        <v>1</v>
      </c>
      <c r="R47" s="17">
        <f>IF(COUNTIF(Abav!$AW72:$EG72,R$103),1,0)</f>
        <v>1</v>
      </c>
      <c r="S47" s="17">
        <f>IF(COUNTIF(Abav!$AW72:$EG72,S$103),1,0)</f>
        <v>1</v>
      </c>
      <c r="T47" s="17">
        <f>IF(COUNTIF(Abav!$AW72:$EG72,T$103),1,0)</f>
        <v>1</v>
      </c>
      <c r="U47" s="17">
        <f>IF(COUNTIF(Abav!$AW72:$EG72,U$103),1,0)</f>
        <v>0</v>
      </c>
      <c r="V47" s="17">
        <f>IF(COUNTIF(Abav!$AW72:$EG72,V$103),1,0)</f>
        <v>0</v>
      </c>
      <c r="W47" s="17">
        <f>IF(COUNTIF(Abav!$AW72:$EG72,W$103),1,0)</f>
        <v>1</v>
      </c>
      <c r="X47" s="17">
        <f>IF(COUNTIF(Abav!$AW72:$EG72,X$103),1,0)</f>
        <v>1</v>
      </c>
      <c r="Y47" s="17">
        <f>IF(COUNTIF(Abav!$AW72:$EG72,Y$103),1,0)</f>
        <v>1</v>
      </c>
      <c r="Z47" s="17">
        <f>IF(COUNTIF(Abav!$AW72:$EG72,Z$103),1,0)</f>
        <v>0</v>
      </c>
      <c r="AA47" s="17">
        <f>IF(COUNTIF(Abav!$AW72:$EG72,AA$103),1,0)</f>
        <v>0</v>
      </c>
      <c r="AB47" s="17">
        <f>IF(COUNTIF(Abav!$AW72:$EG72,AB$103),1,0)</f>
        <v>0</v>
      </c>
      <c r="AC47" s="17">
        <f>IF(COUNTIF(Abav!$AW72:$EG72,AC$103),1,0)</f>
        <v>1</v>
      </c>
      <c r="AD47" s="17">
        <f>IF(COUNTIF(Abav!$AW72:$EG72,AD$103),1,0)</f>
        <v>1</v>
      </c>
      <c r="AE47" s="17">
        <f>IF(COUNTIF(Abav!$AW72:$EG72,AE$103),1,0)</f>
        <v>1</v>
      </c>
      <c r="AF47" s="17">
        <f>IF(COUNTIF(Abav!$AW72:$EG72,AF$103),1,0)</f>
        <v>1</v>
      </c>
      <c r="AG47" s="17">
        <f>IF(COUNTIF(Abav!$AW72:$EG72,AG$103),1,0)</f>
        <v>1</v>
      </c>
      <c r="AH47" s="17">
        <f>IF(COUNTIF(Abav!$AW72:$EG72,AH$103),1,0)</f>
        <v>0</v>
      </c>
      <c r="AI47" s="17">
        <f>IF(COUNTIF(Abav!$AW72:$EG72,AI$103),1,0)</f>
        <v>0</v>
      </c>
      <c r="AJ47" s="17">
        <f>IF(COUNTIF(Abav!$AW72:$EG72,AJ$103),1,0)</f>
        <v>0</v>
      </c>
      <c r="AK47" s="17">
        <f>COUNT(Abav!AT72)</f>
        <v>1</v>
      </c>
      <c r="AL47" s="17">
        <f>IF(COUNTIF(Abav!$AW72:$EG72,AL$103)&gt;1,2,COUNTIF(Abav!$AW72:$EG72,AL$103))</f>
        <v>0</v>
      </c>
      <c r="AM47" s="17">
        <f>IF(COUNTIF(Abav!$AW72:$EG72,AM$103)&gt;1,2,COUNTIF(Abav!$AW72:$EG72,AM$103))</f>
        <v>0</v>
      </c>
      <c r="AN47" s="17">
        <f>IF(COUNTIF(Abav!$AW72:$EG72,AN$103)&gt;1,2,COUNTIF(Abav!$AW72:$EG72,AN$103))</f>
        <v>1</v>
      </c>
      <c r="AO47" s="17">
        <f>IF(COUNTIF(Abav!$AW72:$EG72,AO$103)&gt;1,2,COUNTIF(Abav!$AW72:$EG72,AO$103))</f>
        <v>1</v>
      </c>
      <c r="AP47" s="17">
        <f>IF(COUNTIF(Abav!$AW72:$EG72,AP$103)&gt;1,2,COUNTIF(Abav!$AW72:$EG72,AP$103))</f>
        <v>0</v>
      </c>
    </row>
    <row r="48" spans="1:42" ht="24" customHeight="1" x14ac:dyDescent="0.2">
      <c r="A48" s="7">
        <v>47</v>
      </c>
      <c r="B48" s="8">
        <v>73</v>
      </c>
      <c r="C48" s="22" t="s">
        <v>188</v>
      </c>
      <c r="D48" s="28" t="s">
        <v>188</v>
      </c>
      <c r="E48" s="24">
        <f>SUM(L48:AJ48)</f>
        <v>17</v>
      </c>
      <c r="F48" s="15">
        <f>IF(E48=0,0,Abav!AT74)</f>
        <v>6.3055555555555545E-2</v>
      </c>
      <c r="G48" s="16">
        <f>IF(F48&lt;$F$103,0,ROUND(MINUTE((F48-$F$103)/$G$103+$F$104),1))</f>
        <v>1</v>
      </c>
      <c r="H48" s="26">
        <f>ROUNDUP(SUM(AL48:AP48)*$H$103,0)</f>
        <v>1</v>
      </c>
      <c r="I48" s="16"/>
      <c r="J48" s="5">
        <f>E48-G48+H48-I48</f>
        <v>17</v>
      </c>
      <c r="K48" s="27">
        <v>250</v>
      </c>
      <c r="L48" s="17">
        <f>COUNT(Abav!AV74)</f>
        <v>1</v>
      </c>
      <c r="M48" s="17">
        <f>IF(COUNTIF(Abav!$AW74:$EG74,M$103),1,0)</f>
        <v>1</v>
      </c>
      <c r="N48" s="17">
        <f>IF(COUNTIF(Abav!$AW74:$EG74,N$103),1,0)</f>
        <v>1</v>
      </c>
      <c r="O48" s="17">
        <f>IF(COUNTIF(Abav!$AW74:$EG74,O$103),1,0)</f>
        <v>1</v>
      </c>
      <c r="P48" s="17">
        <f>IF(COUNTIF(Abav!$AW74:$EG74,P$103),1,0)</f>
        <v>1</v>
      </c>
      <c r="Q48" s="17">
        <f>IF(COUNTIF(Abav!$AW74:$EG74,Q$103),1,0)</f>
        <v>1</v>
      </c>
      <c r="R48" s="17">
        <f>IF(COUNTIF(Abav!$AW74:$EG74,R$103),1,0)</f>
        <v>1</v>
      </c>
      <c r="S48" s="17">
        <f>IF(COUNTIF(Abav!$AW74:$EG74,S$103),1,0)</f>
        <v>0</v>
      </c>
      <c r="T48" s="17">
        <f>IF(COUNTIF(Abav!$AW74:$EG74,T$103),1,0)</f>
        <v>1</v>
      </c>
      <c r="U48" s="17">
        <f>IF(COUNTIF(Abav!$AW74:$EG74,U$103),1,0)</f>
        <v>1</v>
      </c>
      <c r="V48" s="17">
        <f>IF(COUNTIF(Abav!$AW74:$EG74,V$103),1,0)</f>
        <v>0</v>
      </c>
      <c r="W48" s="17">
        <f>IF(COUNTIF(Abav!$AW74:$EG74,W$103),1,0)</f>
        <v>1</v>
      </c>
      <c r="X48" s="17">
        <f>IF(COUNTIF(Abav!$AW74:$EG74,X$103),1,0)</f>
        <v>0</v>
      </c>
      <c r="Y48" s="17">
        <f>IF(COUNTIF(Abav!$AW74:$EG74,Y$103),1,0)</f>
        <v>0</v>
      </c>
      <c r="Z48" s="17">
        <f>IF(COUNTIF(Abav!$AW74:$EG74,Z$103),1,0)</f>
        <v>1</v>
      </c>
      <c r="AA48" s="17">
        <f>IF(COUNTIF(Abav!$AW74:$EG74,AA$103),1,0)</f>
        <v>1</v>
      </c>
      <c r="AB48" s="17">
        <f>IF(COUNTIF(Abav!$AW74:$EG74,AB$103),1,0)</f>
        <v>1</v>
      </c>
      <c r="AC48" s="17">
        <f>IF(COUNTIF(Abav!$AW74:$EG74,AC$103),1,0)</f>
        <v>1</v>
      </c>
      <c r="AD48" s="17">
        <f>IF(COUNTIF(Abav!$AW74:$EG74,AD$103),1,0)</f>
        <v>1</v>
      </c>
      <c r="AE48" s="17">
        <f>IF(COUNTIF(Abav!$AW74:$EG74,AE$103),1,0)</f>
        <v>1</v>
      </c>
      <c r="AF48" s="17">
        <f>IF(COUNTIF(Abav!$AW74:$EG74,AF$103),1,0)</f>
        <v>0</v>
      </c>
      <c r="AG48" s="17">
        <f>IF(COUNTIF(Abav!$AW74:$EG74,AG$103),1,0)</f>
        <v>0</v>
      </c>
      <c r="AH48" s="17">
        <f>IF(COUNTIF(Abav!$AW74:$EG74,AH$103),1,0)</f>
        <v>0</v>
      </c>
      <c r="AI48" s="17">
        <f>IF(COUNTIF(Abav!$AW74:$EG74,AI$103),1,0)</f>
        <v>1</v>
      </c>
      <c r="AJ48" s="17">
        <f>IF(COUNTIF(Abav!$AW74:$EG74,AJ$103),1,0)</f>
        <v>0</v>
      </c>
      <c r="AK48" s="17">
        <f>COUNT(Abav!AT74)</f>
        <v>1</v>
      </c>
      <c r="AL48" s="17">
        <f>IF(COUNTIF(Abav!$AW74:$EG74,AL$103)&gt;1,2,COUNTIF(Abav!$AW74:$EG74,AL$103))</f>
        <v>0</v>
      </c>
      <c r="AM48" s="17">
        <f>IF(COUNTIF(Abav!$AW74:$EG74,AM$103)&gt;1,2,COUNTIF(Abav!$AW74:$EG74,AM$103))</f>
        <v>0</v>
      </c>
      <c r="AN48" s="17">
        <f>IF(COUNTIF(Abav!$AW74:$EG74,AN$103)&gt;1,2,COUNTIF(Abav!$AW74:$EG74,AN$103))</f>
        <v>0</v>
      </c>
      <c r="AO48" s="17">
        <f>IF(COUNTIF(Abav!$AW74:$EG74,AO$103)&gt;1,2,COUNTIF(Abav!$AW74:$EG74,AO$103))</f>
        <v>1</v>
      </c>
      <c r="AP48" s="17">
        <f>IF(COUNTIF(Abav!$AW74:$EG74,AP$103)&gt;1,2,COUNTIF(Abav!$AW74:$EG74,AP$103))</f>
        <v>0</v>
      </c>
    </row>
    <row r="49" spans="1:42" ht="24" customHeight="1" x14ac:dyDescent="0.2">
      <c r="A49" s="7">
        <v>48</v>
      </c>
      <c r="B49" s="8">
        <v>64</v>
      </c>
      <c r="C49" s="22" t="s">
        <v>171</v>
      </c>
      <c r="D49" s="28" t="s">
        <v>172</v>
      </c>
      <c r="E49" s="24">
        <f>SUM(L49:AJ49)</f>
        <v>20</v>
      </c>
      <c r="F49" s="15">
        <f>IF(E49=0,0,Abav!AT65)</f>
        <v>6.322916666666667E-2</v>
      </c>
      <c r="G49" s="16">
        <f>IF(F49&lt;$F$103,0,ROUND(MINUTE((F49-$F$103)/$G$103+$F$104),1))</f>
        <v>1</v>
      </c>
      <c r="H49" s="26">
        <f>ROUNDUP(SUM(AL49:AP49)*$H$103,0)</f>
        <v>0</v>
      </c>
      <c r="I49" s="16">
        <v>2</v>
      </c>
      <c r="J49" s="5">
        <f>E49-G49+H49-I49</f>
        <v>17</v>
      </c>
      <c r="K49" s="27">
        <v>250</v>
      </c>
      <c r="L49" s="17">
        <f>COUNT(Abav!AV65)</f>
        <v>1</v>
      </c>
      <c r="M49" s="17">
        <f>IF(COUNTIF(Abav!$AW65:$EG65,M$103),1,0)</f>
        <v>1</v>
      </c>
      <c r="N49" s="17">
        <f>IF(COUNTIF(Abav!$AW65:$EG65,N$103),1,0)</f>
        <v>1</v>
      </c>
      <c r="O49" s="17">
        <f>IF(COUNTIF(Abav!$AW65:$EG65,O$103),1,0)</f>
        <v>0</v>
      </c>
      <c r="P49" s="17">
        <f>IF(COUNTIF(Abav!$AW65:$EG65,P$103),1,0)</f>
        <v>1</v>
      </c>
      <c r="Q49" s="17">
        <f>IF(COUNTIF(Abav!$AW65:$EG65,Q$103),1,0)</f>
        <v>1</v>
      </c>
      <c r="R49" s="17">
        <f>IF(COUNTIF(Abav!$AW65:$EG65,R$103),1,0)</f>
        <v>1</v>
      </c>
      <c r="S49" s="17">
        <f>IF(COUNTIF(Abav!$AW65:$EG65,S$103),1,0)</f>
        <v>0</v>
      </c>
      <c r="T49" s="17">
        <f>IF(COUNTIF(Abav!$AW65:$EG65,T$103),1,0)</f>
        <v>1</v>
      </c>
      <c r="U49" s="17">
        <f>IF(COUNTIF(Abav!$AW65:$EG65,U$103),1,0)</f>
        <v>1</v>
      </c>
      <c r="V49" s="17">
        <f>IF(COUNTIF(Abav!$AW65:$EG65,V$103),1,0)</f>
        <v>1</v>
      </c>
      <c r="W49" s="17">
        <f>IF(COUNTIF(Abav!$AW65:$EG65,W$103),1,0)</f>
        <v>1</v>
      </c>
      <c r="X49" s="17">
        <f>IF(COUNTIF(Abav!$AW65:$EG65,X$103),1,0)</f>
        <v>0</v>
      </c>
      <c r="Y49" s="17">
        <f>IF(COUNTIF(Abav!$AW65:$EG65,Y$103),1,0)</f>
        <v>1</v>
      </c>
      <c r="Z49" s="17">
        <f>IF(COUNTIF(Abav!$AW65:$EG65,Z$103),1,0)</f>
        <v>1</v>
      </c>
      <c r="AA49" s="17">
        <f>IF(COUNTIF(Abav!$AW65:$EG65,AA$103),1,0)</f>
        <v>1</v>
      </c>
      <c r="AB49" s="17">
        <f>IF(COUNTIF(Abav!$AW65:$EG65,AB$103),1,0)</f>
        <v>1</v>
      </c>
      <c r="AC49" s="17">
        <f>IF(COUNTIF(Abav!$AW65:$EG65,AC$103),1,0)</f>
        <v>1</v>
      </c>
      <c r="AD49" s="17">
        <f>IF(COUNTIF(Abav!$AW65:$EG65,AD$103),1,0)</f>
        <v>0</v>
      </c>
      <c r="AE49" s="17">
        <f>IF(COUNTIF(Abav!$AW65:$EG65,AE$103),1,0)</f>
        <v>1</v>
      </c>
      <c r="AF49" s="17">
        <f>IF(COUNTIF(Abav!$AW65:$EG65,AF$103),1,0)</f>
        <v>1</v>
      </c>
      <c r="AG49" s="17">
        <f>IF(COUNTIF(Abav!$AW65:$EG65,AG$103),1,0)</f>
        <v>0</v>
      </c>
      <c r="AH49" s="17">
        <f>IF(COUNTIF(Abav!$AW65:$EG65,AH$103),1,0)</f>
        <v>1</v>
      </c>
      <c r="AI49" s="17">
        <f>IF(COUNTIF(Abav!$AW65:$EG65,AI$103),1,0)</f>
        <v>1</v>
      </c>
      <c r="AJ49" s="17">
        <f>IF(COUNTIF(Abav!$AW65:$EG65,AJ$103),1,0)</f>
        <v>1</v>
      </c>
      <c r="AK49" s="17">
        <f>COUNT(Abav!AT65)</f>
        <v>1</v>
      </c>
      <c r="AL49" s="17">
        <f>IF(COUNTIF(Abav!$AW65:$EG65,AL$103)&gt;1,2,COUNTIF(Abav!$AW65:$EG65,AL$103))</f>
        <v>0</v>
      </c>
      <c r="AM49" s="17">
        <f>IF(COUNTIF(Abav!$AW65:$EG65,AM$103)&gt;1,2,COUNTIF(Abav!$AW65:$EG65,AM$103))</f>
        <v>0</v>
      </c>
      <c r="AN49" s="17">
        <f>IF(COUNTIF(Abav!$AW65:$EG65,AN$103)&gt;1,2,COUNTIF(Abav!$AW65:$EG65,AN$103))</f>
        <v>0</v>
      </c>
      <c r="AO49" s="17">
        <f>IF(COUNTIF(Abav!$AW65:$EG65,AO$103)&gt;1,2,COUNTIF(Abav!$AW65:$EG65,AO$103))</f>
        <v>0</v>
      </c>
      <c r="AP49" s="17">
        <f>IF(COUNTIF(Abav!$AW65:$EG65,AP$103)&gt;1,2,COUNTIF(Abav!$AW65:$EG65,AP$103))</f>
        <v>0</v>
      </c>
    </row>
    <row r="50" spans="1:42" ht="24" customHeight="1" x14ac:dyDescent="0.2">
      <c r="A50" s="7">
        <v>49</v>
      </c>
      <c r="B50" s="8">
        <v>32</v>
      </c>
      <c r="C50" s="22" t="s">
        <v>115</v>
      </c>
      <c r="D50" s="28" t="s">
        <v>114</v>
      </c>
      <c r="E50" s="24">
        <f>SUM(L50:AJ50)</f>
        <v>17</v>
      </c>
      <c r="F50" s="15">
        <f>IF(E50=0,0,Abav!AT33)</f>
        <v>6.4537037037037046E-2</v>
      </c>
      <c r="G50" s="16">
        <f>IF(F50&lt;$F$103,0,ROUND(MINUTE((F50-$F$103)/$G$103+$F$104),1))</f>
        <v>2</v>
      </c>
      <c r="H50" s="26">
        <f>ROUNDUP(SUM(AL50:AP50)*$H$103,0)</f>
        <v>2</v>
      </c>
      <c r="I50" s="16"/>
      <c r="J50" s="5">
        <f>E50-G50+H50-I50</f>
        <v>17</v>
      </c>
      <c r="K50" s="27">
        <v>1520</v>
      </c>
      <c r="L50" s="17">
        <f>COUNT(Abav!AV33)</f>
        <v>1</v>
      </c>
      <c r="M50" s="17">
        <f>IF(COUNTIF(Abav!$AW33:$EG33,M$103),1,0)</f>
        <v>1</v>
      </c>
      <c r="N50" s="17">
        <f>IF(COUNTIF(Abav!$AW33:$EG33,N$103),1,0)</f>
        <v>1</v>
      </c>
      <c r="O50" s="17">
        <f>IF(COUNTIF(Abav!$AW33:$EG33,O$103),1,0)</f>
        <v>1</v>
      </c>
      <c r="P50" s="17">
        <f>IF(COUNTIF(Abav!$AW33:$EG33,P$103),1,0)</f>
        <v>0</v>
      </c>
      <c r="Q50" s="17">
        <f>IF(COUNTIF(Abav!$AW33:$EG33,Q$103),1,0)</f>
        <v>1</v>
      </c>
      <c r="R50" s="17">
        <f>IF(COUNTIF(Abav!$AW33:$EG33,R$103),1,0)</f>
        <v>1</v>
      </c>
      <c r="S50" s="17">
        <f>IF(COUNTIF(Abav!$AW33:$EG33,S$103),1,0)</f>
        <v>0</v>
      </c>
      <c r="T50" s="17">
        <f>IF(COUNTIF(Abav!$AW33:$EG33,T$103),1,0)</f>
        <v>1</v>
      </c>
      <c r="U50" s="17">
        <f>IF(COUNTIF(Abav!$AW33:$EG33,U$103),1,0)</f>
        <v>1</v>
      </c>
      <c r="V50" s="17">
        <f>IF(COUNTIF(Abav!$AW33:$EG33,V$103),1,0)</f>
        <v>0</v>
      </c>
      <c r="W50" s="17">
        <f>IF(COUNTIF(Abav!$AW33:$EG33,W$103),1,0)</f>
        <v>1</v>
      </c>
      <c r="X50" s="17">
        <f>IF(COUNTIF(Abav!$AW33:$EG33,X$103),1,0)</f>
        <v>1</v>
      </c>
      <c r="Y50" s="17">
        <f>IF(COUNTIF(Abav!$AW33:$EG33,Y$103),1,0)</f>
        <v>1</v>
      </c>
      <c r="Z50" s="17">
        <f>IF(COUNTIF(Abav!$AW33:$EG33,Z$103),1,0)</f>
        <v>1</v>
      </c>
      <c r="AA50" s="17">
        <f>IF(COUNTIF(Abav!$AW33:$EG33,AA$103),1,0)</f>
        <v>1</v>
      </c>
      <c r="AB50" s="17">
        <f>IF(COUNTIF(Abav!$AW33:$EG33,AB$103),1,0)</f>
        <v>0</v>
      </c>
      <c r="AC50" s="17">
        <f>IF(COUNTIF(Abav!$AW33:$EG33,AC$103),1,0)</f>
        <v>1</v>
      </c>
      <c r="AD50" s="17">
        <f>IF(COUNTIF(Abav!$AW33:$EG33,AD$103),1,0)</f>
        <v>0</v>
      </c>
      <c r="AE50" s="17">
        <f>IF(COUNTIF(Abav!$AW33:$EG33,AE$103),1,0)</f>
        <v>1</v>
      </c>
      <c r="AF50" s="17">
        <f>IF(COUNTIF(Abav!$AW33:$EG33,AF$103),1,0)</f>
        <v>0</v>
      </c>
      <c r="AG50" s="17">
        <f>IF(COUNTIF(Abav!$AW33:$EG33,AG$103),1,0)</f>
        <v>0</v>
      </c>
      <c r="AH50" s="17">
        <f>IF(COUNTIF(Abav!$AW33:$EG33,AH$103),1,0)</f>
        <v>1</v>
      </c>
      <c r="AI50" s="17">
        <f>IF(COUNTIF(Abav!$AW33:$EG33,AI$103),1,0)</f>
        <v>1</v>
      </c>
      <c r="AJ50" s="17">
        <f>IF(COUNTIF(Abav!$AW33:$EG33,AJ$103),1,0)</f>
        <v>0</v>
      </c>
      <c r="AK50" s="17">
        <f>COUNT(Abav!AT33)</f>
        <v>1</v>
      </c>
      <c r="AL50" s="17">
        <f>IF(COUNTIF(Abav!$AW33:$EG33,AL$103)&gt;1,2,COUNTIF(Abav!$AW33:$EG33,AL$103))</f>
        <v>1</v>
      </c>
      <c r="AM50" s="17">
        <f>IF(COUNTIF(Abav!$AW33:$EG33,AM$103)&gt;1,2,COUNTIF(Abav!$AW33:$EG33,AM$103))</f>
        <v>0</v>
      </c>
      <c r="AN50" s="17">
        <f>IF(COUNTIF(Abav!$AW33:$EG33,AN$103)&gt;1,2,COUNTIF(Abav!$AW33:$EG33,AN$103))</f>
        <v>1</v>
      </c>
      <c r="AO50" s="17">
        <f>IF(COUNTIF(Abav!$AW33:$EG33,AO$103)&gt;1,2,COUNTIF(Abav!$AW33:$EG33,AO$103))</f>
        <v>1</v>
      </c>
      <c r="AP50" s="17">
        <f>IF(COUNTIF(Abav!$AW33:$EG33,AP$103)&gt;1,2,COUNTIF(Abav!$AW33:$EG33,AP$103))</f>
        <v>0</v>
      </c>
    </row>
    <row r="51" spans="1:42" ht="24" customHeight="1" x14ac:dyDescent="0.2">
      <c r="A51" s="7">
        <v>50</v>
      </c>
      <c r="B51" s="8">
        <v>97</v>
      </c>
      <c r="C51" s="22" t="s">
        <v>226</v>
      </c>
      <c r="D51" s="28" t="s">
        <v>227</v>
      </c>
      <c r="E51" s="24">
        <f>SUM(L51:AJ51)</f>
        <v>15</v>
      </c>
      <c r="F51" s="15">
        <f>IF(E51=0,0,Abav!AT98)</f>
        <v>6.0543981481481483E-2</v>
      </c>
      <c r="G51" s="16">
        <f>IF(F51&lt;$F$103,0,ROUND(MINUTE((F51-$F$103)/$G$103+$F$104),1))</f>
        <v>0</v>
      </c>
      <c r="H51" s="26">
        <f>ROUNDUP(SUM(AL51:AP51)*$H$103,0)</f>
        <v>1</v>
      </c>
      <c r="I51" s="16"/>
      <c r="J51" s="5">
        <f>E51-G51+H51-I51</f>
        <v>16</v>
      </c>
      <c r="K51" s="27">
        <v>85</v>
      </c>
      <c r="L51" s="17">
        <f>COUNT(Abav!AV98)</f>
        <v>1</v>
      </c>
      <c r="M51" s="17">
        <f>IF(COUNTIF(Abav!$AW98:$EG98,M$103),1,0)</f>
        <v>1</v>
      </c>
      <c r="N51" s="17">
        <f>IF(COUNTIF(Abav!$AW98:$EG98,N$103),1,0)</f>
        <v>1</v>
      </c>
      <c r="O51" s="17">
        <f>IF(COUNTIF(Abav!$AW98:$EG98,O$103),1,0)</f>
        <v>1</v>
      </c>
      <c r="P51" s="17">
        <f>IF(COUNTIF(Abav!$AW98:$EG98,P$103),1,0)</f>
        <v>1</v>
      </c>
      <c r="Q51" s="17">
        <f>IF(COUNTIF(Abav!$AW98:$EG98,Q$103),1,0)</f>
        <v>1</v>
      </c>
      <c r="R51" s="17">
        <f>IF(COUNTIF(Abav!$AW98:$EG98,R$103),1,0)</f>
        <v>1</v>
      </c>
      <c r="S51" s="17">
        <f>IF(COUNTIF(Abav!$AW98:$EG98,S$103),1,0)</f>
        <v>1</v>
      </c>
      <c r="T51" s="17">
        <f>IF(COUNTIF(Abav!$AW98:$EG98,T$103),1,0)</f>
        <v>1</v>
      </c>
      <c r="U51" s="17">
        <f>IF(COUNTIF(Abav!$AW98:$EG98,U$103),1,0)</f>
        <v>0</v>
      </c>
      <c r="V51" s="17">
        <f>IF(COUNTIF(Abav!$AW98:$EG98,V$103),1,0)</f>
        <v>1</v>
      </c>
      <c r="W51" s="17">
        <f>IF(COUNTIF(Abav!$AW98:$EG98,W$103),1,0)</f>
        <v>1</v>
      </c>
      <c r="X51" s="17">
        <f>IF(COUNTIF(Abav!$AW98:$EG98,X$103),1,0)</f>
        <v>1</v>
      </c>
      <c r="Y51" s="17">
        <f>IF(COUNTIF(Abav!$AW98:$EG98,Y$103),1,0)</f>
        <v>1</v>
      </c>
      <c r="Z51" s="17">
        <f>IF(COUNTIF(Abav!$AW98:$EG98,Z$103),1,0)</f>
        <v>0</v>
      </c>
      <c r="AA51" s="17">
        <f>IF(COUNTIF(Abav!$AW98:$EG98,AA$103),1,0)</f>
        <v>0</v>
      </c>
      <c r="AB51" s="17">
        <f>IF(COUNTIF(Abav!$AW98:$EG98,AB$103),1,0)</f>
        <v>0</v>
      </c>
      <c r="AC51" s="17">
        <f>IF(COUNTIF(Abav!$AW98:$EG98,AC$103),1,0)</f>
        <v>0</v>
      </c>
      <c r="AD51" s="17">
        <f>IF(COUNTIF(Abav!$AW98:$EG98,AD$103),1,0)</f>
        <v>0</v>
      </c>
      <c r="AE51" s="17">
        <f>IF(COUNTIF(Abav!$AW98:$EG98,AE$103),1,0)</f>
        <v>0</v>
      </c>
      <c r="AF51" s="17">
        <f>IF(COUNTIF(Abav!$AW98:$EG98,AF$103),1,0)</f>
        <v>1</v>
      </c>
      <c r="AG51" s="17">
        <f>IF(COUNTIF(Abav!$AW98:$EG98,AG$103),1,0)</f>
        <v>0</v>
      </c>
      <c r="AH51" s="17">
        <f>IF(COUNTIF(Abav!$AW98:$EG98,AH$103),1,0)</f>
        <v>1</v>
      </c>
      <c r="AI51" s="17">
        <f>IF(COUNTIF(Abav!$AW98:$EG98,AI$103),1,0)</f>
        <v>0</v>
      </c>
      <c r="AJ51" s="17">
        <f>IF(COUNTIF(Abav!$AW98:$EG98,AJ$103),1,0)</f>
        <v>0</v>
      </c>
      <c r="AK51" s="17">
        <f>COUNT(Abav!AT98)</f>
        <v>1</v>
      </c>
      <c r="AL51" s="17">
        <f>IF(COUNTIF(Abav!$AW98:$EG98,AL$103)&gt;1,2,COUNTIF(Abav!$AW98:$EG98,AL$103))</f>
        <v>0</v>
      </c>
      <c r="AM51" s="17">
        <f>IF(COUNTIF(Abav!$AW98:$EG98,AM$103)&gt;1,2,COUNTIF(Abav!$AW98:$EG98,AM$103))</f>
        <v>0</v>
      </c>
      <c r="AN51" s="17">
        <f>IF(COUNTIF(Abav!$AW98:$EG98,AN$103)&gt;1,2,COUNTIF(Abav!$AW98:$EG98,AN$103))</f>
        <v>1</v>
      </c>
      <c r="AO51" s="17">
        <f>IF(COUNTIF(Abav!$AW98:$EG98,AO$103)&gt;1,2,COUNTIF(Abav!$AW98:$EG98,AO$103))</f>
        <v>0</v>
      </c>
      <c r="AP51" s="17">
        <f>IF(COUNTIF(Abav!$AW98:$EG98,AP$103)&gt;1,2,COUNTIF(Abav!$AW98:$EG98,AP$103))</f>
        <v>0</v>
      </c>
    </row>
    <row r="52" spans="1:42" ht="24" customHeight="1" x14ac:dyDescent="0.2">
      <c r="A52" s="7">
        <v>51</v>
      </c>
      <c r="B52" s="8">
        <v>70</v>
      </c>
      <c r="C52" s="22" t="s">
        <v>182</v>
      </c>
      <c r="D52" s="28" t="s">
        <v>183</v>
      </c>
      <c r="E52" s="24">
        <f>SUM(L52:AJ52)</f>
        <v>17</v>
      </c>
      <c r="F52" s="15">
        <f>IF(E52=0,0,Abav!AT71)</f>
        <v>6.0578703703703697E-2</v>
      </c>
      <c r="G52" s="16">
        <f>IF(F52&lt;$F$103,0,ROUND(MINUTE((F52-$F$103)/$G$103+$F$104),1))</f>
        <v>0</v>
      </c>
      <c r="H52" s="26">
        <f>ROUNDUP(SUM(AL52:AP52)*$H$103,0)</f>
        <v>1</v>
      </c>
      <c r="I52" s="16">
        <v>2</v>
      </c>
      <c r="J52" s="5">
        <f>E52-G52+H52-I52</f>
        <v>16</v>
      </c>
      <c r="K52" s="27">
        <v>85</v>
      </c>
      <c r="L52" s="17">
        <f>COUNT(Abav!AV71)</f>
        <v>1</v>
      </c>
      <c r="M52" s="17">
        <f>IF(COUNTIF(Abav!$AW71:$EG71,M$103),1,0)</f>
        <v>1</v>
      </c>
      <c r="N52" s="17">
        <f>IF(COUNTIF(Abav!$AW71:$EG71,N$103),1,0)</f>
        <v>1</v>
      </c>
      <c r="O52" s="17">
        <f>IF(COUNTIF(Abav!$AW71:$EG71,O$103),1,0)</f>
        <v>1</v>
      </c>
      <c r="P52" s="17">
        <f>IF(COUNTIF(Abav!$AW71:$EG71,P$103),1,0)</f>
        <v>1</v>
      </c>
      <c r="Q52" s="17">
        <f>IF(COUNTIF(Abav!$AW71:$EG71,Q$103),1,0)</f>
        <v>1</v>
      </c>
      <c r="R52" s="17">
        <f>IF(COUNTIF(Abav!$AW71:$EG71,R$103),1,0)</f>
        <v>1</v>
      </c>
      <c r="S52" s="17">
        <f>IF(COUNTIF(Abav!$AW71:$EG71,S$103),1,0)</f>
        <v>1</v>
      </c>
      <c r="T52" s="17">
        <f>IF(COUNTIF(Abav!$AW71:$EG71,T$103),1,0)</f>
        <v>1</v>
      </c>
      <c r="U52" s="17">
        <f>IF(COUNTIF(Abav!$AW71:$EG71,U$103),1,0)</f>
        <v>0</v>
      </c>
      <c r="V52" s="17">
        <f>IF(COUNTIF(Abav!$AW71:$EG71,V$103),1,0)</f>
        <v>1</v>
      </c>
      <c r="W52" s="17">
        <f>IF(COUNTIF(Abav!$AW71:$EG71,W$103),1,0)</f>
        <v>1</v>
      </c>
      <c r="X52" s="17">
        <f>IF(COUNTIF(Abav!$AW71:$EG71,X$103),1,0)</f>
        <v>1</v>
      </c>
      <c r="Y52" s="17">
        <f>IF(COUNTIF(Abav!$AW71:$EG71,Y$103),1,0)</f>
        <v>1</v>
      </c>
      <c r="Z52" s="17">
        <f>IF(COUNTIF(Abav!$AW71:$EG71,Z$103),1,0)</f>
        <v>0</v>
      </c>
      <c r="AA52" s="17">
        <f>IF(COUNTIF(Abav!$AW71:$EG71,AA$103),1,0)</f>
        <v>0</v>
      </c>
      <c r="AB52" s="17">
        <f>IF(COUNTIF(Abav!$AW71:$EG71,AB$103),1,0)</f>
        <v>0</v>
      </c>
      <c r="AC52" s="17">
        <f>IF(COUNTIF(Abav!$AW71:$EG71,AC$103),1,0)</f>
        <v>1</v>
      </c>
      <c r="AD52" s="17">
        <f>IF(COUNTIF(Abav!$AW71:$EG71,AD$103),1,0)</f>
        <v>1</v>
      </c>
      <c r="AE52" s="17">
        <f>IF(COUNTIF(Abav!$AW71:$EG71,AE$103),1,0)</f>
        <v>0</v>
      </c>
      <c r="AF52" s="17">
        <f>IF(COUNTIF(Abav!$AW71:$EG71,AF$103),1,0)</f>
        <v>0</v>
      </c>
      <c r="AG52" s="17">
        <f>IF(COUNTIF(Abav!$AW71:$EG71,AG$103),1,0)</f>
        <v>1</v>
      </c>
      <c r="AH52" s="17">
        <f>IF(COUNTIF(Abav!$AW71:$EG71,AH$103),1,0)</f>
        <v>1</v>
      </c>
      <c r="AI52" s="17">
        <f>IF(COUNTIF(Abav!$AW71:$EG71,AI$103),1,0)</f>
        <v>0</v>
      </c>
      <c r="AJ52" s="17">
        <f>IF(COUNTIF(Abav!$AW71:$EG71,AJ$103),1,0)</f>
        <v>0</v>
      </c>
      <c r="AK52" s="17">
        <f>COUNT(Abav!AT71)</f>
        <v>1</v>
      </c>
      <c r="AL52" s="17">
        <f>IF(COUNTIF(Abav!$AW71:$EG71,AL$103)&gt;1,2,COUNTIF(Abav!$AW71:$EG71,AL$103))</f>
        <v>0</v>
      </c>
      <c r="AM52" s="17">
        <f>IF(COUNTIF(Abav!$AW71:$EG71,AM$103)&gt;1,2,COUNTIF(Abav!$AW71:$EG71,AM$103))</f>
        <v>0</v>
      </c>
      <c r="AN52" s="17">
        <f>IF(COUNTIF(Abav!$AW71:$EG71,AN$103)&gt;1,2,COUNTIF(Abav!$AW71:$EG71,AN$103))</f>
        <v>0</v>
      </c>
      <c r="AO52" s="17">
        <f>IF(COUNTIF(Abav!$AW71:$EG71,AO$103)&gt;1,2,COUNTIF(Abav!$AW71:$EG71,AO$103))</f>
        <v>1</v>
      </c>
      <c r="AP52" s="17">
        <f>IF(COUNTIF(Abav!$AW71:$EG71,AP$103)&gt;1,2,COUNTIF(Abav!$AW71:$EG71,AP$103))</f>
        <v>0</v>
      </c>
    </row>
    <row r="53" spans="1:42" ht="24" customHeight="1" x14ac:dyDescent="0.2">
      <c r="A53" s="7">
        <v>52</v>
      </c>
      <c r="B53" s="8">
        <v>18</v>
      </c>
      <c r="C53" s="22" t="s">
        <v>92</v>
      </c>
      <c r="D53" s="28" t="s">
        <v>93</v>
      </c>
      <c r="E53" s="24">
        <f>SUM(L53:AJ53)</f>
        <v>16</v>
      </c>
      <c r="F53" s="15">
        <f>IF(E53=0,0,Abav!AT19)</f>
        <v>6.0613425925925925E-2</v>
      </c>
      <c r="G53" s="16">
        <f>IF(F53&lt;$F$103,0,ROUND(MINUTE((F53-$F$103)/$G$103+$F$104),1))</f>
        <v>0</v>
      </c>
      <c r="H53" s="26">
        <f>ROUNDUP(SUM(AL53:AP53)*$H$103,0)</f>
        <v>0</v>
      </c>
      <c r="I53" s="16"/>
      <c r="J53" s="5">
        <f>E53-G53+H53-I53</f>
        <v>16</v>
      </c>
      <c r="K53" s="27">
        <v>760</v>
      </c>
      <c r="L53" s="17">
        <f>COUNT(Abav!AV19)</f>
        <v>0</v>
      </c>
      <c r="M53" s="17">
        <f>IF(COUNTIF(Abav!$AW19:$EG19,M$103),1,0)</f>
        <v>1</v>
      </c>
      <c r="N53" s="17">
        <f>IF(COUNTIF(Abav!$AW19:$EG19,N$103),1,0)</f>
        <v>1</v>
      </c>
      <c r="O53" s="17">
        <f>IF(COUNTIF(Abav!$AW19:$EG19,O$103),1,0)</f>
        <v>1</v>
      </c>
      <c r="P53" s="17">
        <f>IF(COUNTIF(Abav!$AW19:$EG19,P$103),1,0)</f>
        <v>1</v>
      </c>
      <c r="Q53" s="17">
        <f>IF(COUNTIF(Abav!$AW19:$EG19,Q$103),1,0)</f>
        <v>1</v>
      </c>
      <c r="R53" s="17">
        <f>IF(COUNTIF(Abav!$AW19:$EG19,R$103),1,0)</f>
        <v>0</v>
      </c>
      <c r="S53" s="17">
        <f>IF(COUNTIF(Abav!$AW19:$EG19,S$103),1,0)</f>
        <v>0</v>
      </c>
      <c r="T53" s="17">
        <f>IF(COUNTIF(Abav!$AW19:$EG19,T$103),1,0)</f>
        <v>1</v>
      </c>
      <c r="U53" s="17">
        <f>IF(COUNTIF(Abav!$AW19:$EG19,U$103),1,0)</f>
        <v>1</v>
      </c>
      <c r="V53" s="17">
        <f>IF(COUNTIF(Abav!$AW19:$EG19,V$103),1,0)</f>
        <v>0</v>
      </c>
      <c r="W53" s="17">
        <f>IF(COUNTIF(Abav!$AW19:$EG19,W$103),1,0)</f>
        <v>1</v>
      </c>
      <c r="X53" s="17">
        <f>IF(COUNTIF(Abav!$AW19:$EG19,X$103),1,0)</f>
        <v>1</v>
      </c>
      <c r="Y53" s="17">
        <f>IF(COUNTIF(Abav!$AW19:$EG19,Y$103),1,0)</f>
        <v>0</v>
      </c>
      <c r="Z53" s="17">
        <f>IF(COUNTIF(Abav!$AW19:$EG19,Z$103),1,0)</f>
        <v>1</v>
      </c>
      <c r="AA53" s="17">
        <f>IF(COUNTIF(Abav!$AW19:$EG19,AA$103),1,0)</f>
        <v>1</v>
      </c>
      <c r="AB53" s="17">
        <f>IF(COUNTIF(Abav!$AW19:$EG19,AB$103),1,0)</f>
        <v>1</v>
      </c>
      <c r="AC53" s="17">
        <f>IF(COUNTIF(Abav!$AW19:$EG19,AC$103),1,0)</f>
        <v>0</v>
      </c>
      <c r="AD53" s="17">
        <f>IF(COUNTIF(Abav!$AW19:$EG19,AD$103),1,0)</f>
        <v>0</v>
      </c>
      <c r="AE53" s="17">
        <f>IF(COUNTIF(Abav!$AW19:$EG19,AE$103),1,0)</f>
        <v>1</v>
      </c>
      <c r="AF53" s="17">
        <f>IF(COUNTIF(Abav!$AW19:$EG19,AF$103),1,0)</f>
        <v>1</v>
      </c>
      <c r="AG53" s="17">
        <f>IF(COUNTIF(Abav!$AW19:$EG19,AG$103),1,0)</f>
        <v>1</v>
      </c>
      <c r="AH53" s="17">
        <f>IF(COUNTIF(Abav!$AW19:$EG19,AH$103),1,0)</f>
        <v>0</v>
      </c>
      <c r="AI53" s="17">
        <f>IF(COUNTIF(Abav!$AW19:$EG19,AI$103),1,0)</f>
        <v>1</v>
      </c>
      <c r="AJ53" s="17">
        <f>IF(COUNTIF(Abav!$AW19:$EG19,AJ$103),1,0)</f>
        <v>0</v>
      </c>
      <c r="AK53" s="17">
        <f>COUNT(Abav!AT19)</f>
        <v>1</v>
      </c>
      <c r="AL53" s="17">
        <f>IF(COUNTIF(Abav!$AW19:$EG19,AL$103)&gt;1,2,COUNTIF(Abav!$AW19:$EG19,AL$103))</f>
        <v>0</v>
      </c>
      <c r="AM53" s="17">
        <f>IF(COUNTIF(Abav!$AW19:$EG19,AM$103)&gt;1,2,COUNTIF(Abav!$AW19:$EG19,AM$103))</f>
        <v>0</v>
      </c>
      <c r="AN53" s="17">
        <f>IF(COUNTIF(Abav!$AW19:$EG19,AN$103)&gt;1,2,COUNTIF(Abav!$AW19:$EG19,AN$103))</f>
        <v>0</v>
      </c>
      <c r="AO53" s="17">
        <f>IF(COUNTIF(Abav!$AW19:$EG19,AO$103)&gt;1,2,COUNTIF(Abav!$AW19:$EG19,AO$103))</f>
        <v>0</v>
      </c>
      <c r="AP53" s="17">
        <f>IF(COUNTIF(Abav!$AW19:$EG19,AP$103)&gt;1,2,COUNTIF(Abav!$AW19:$EG19,AP$103))</f>
        <v>0</v>
      </c>
    </row>
    <row r="54" spans="1:42" ht="24" customHeight="1" x14ac:dyDescent="0.2">
      <c r="A54" s="7">
        <v>53</v>
      </c>
      <c r="B54" s="8">
        <v>74</v>
      </c>
      <c r="C54" s="22" t="s">
        <v>189</v>
      </c>
      <c r="D54" s="28" t="s">
        <v>190</v>
      </c>
      <c r="E54" s="24">
        <f>SUM(L54:AJ54)</f>
        <v>15</v>
      </c>
      <c r="F54" s="15">
        <v>6.2025462962962963E-2</v>
      </c>
      <c r="G54" s="16">
        <f>IF(F54&lt;$F$103,0,ROUND(MINUTE((F54-$F$103)/$G$103+$F$104),1))</f>
        <v>0</v>
      </c>
      <c r="H54" s="26">
        <f>ROUNDUP(SUM(AL54:AP54)*$H$103,0)</f>
        <v>1</v>
      </c>
      <c r="I54" s="16"/>
      <c r="J54" s="5">
        <f>E54-G54+H54-I54</f>
        <v>16</v>
      </c>
      <c r="K54" s="27">
        <v>235</v>
      </c>
      <c r="L54" s="17">
        <f>COUNT(Abav!AV75)</f>
        <v>1</v>
      </c>
      <c r="M54" s="17">
        <f>IF(COUNTIF(Abav!$AW75:$EG75,M$103),1,0)</f>
        <v>1</v>
      </c>
      <c r="N54" s="17">
        <f>IF(COUNTIF(Abav!$AW75:$EG75,N$103),1,0)</f>
        <v>1</v>
      </c>
      <c r="O54" s="17">
        <f>IF(COUNTIF(Abav!$AW75:$EG75,O$103),1,0)</f>
        <v>1</v>
      </c>
      <c r="P54" s="17">
        <f>IF(COUNTIF(Abav!$AW75:$EG75,P$103),1,0)</f>
        <v>1</v>
      </c>
      <c r="Q54" s="17">
        <f>IF(COUNTIF(Abav!$AW75:$EG75,Q$103),1,0)</f>
        <v>0</v>
      </c>
      <c r="R54" s="17">
        <f>IF(COUNTIF(Abav!$AW75:$EG75,R$103),1,0)</f>
        <v>0</v>
      </c>
      <c r="S54" s="17">
        <f>IF(COUNTIF(Abav!$AW75:$EG75,S$103),1,0)</f>
        <v>0</v>
      </c>
      <c r="T54" s="17">
        <f>IF(COUNTIF(Abav!$AW75:$EG75,T$103),1,0)</f>
        <v>1</v>
      </c>
      <c r="U54" s="17">
        <f>IF(COUNTIF(Abav!$AW75:$EG75,U$103),1,0)</f>
        <v>1</v>
      </c>
      <c r="V54" s="17">
        <f>IF(COUNTIF(Abav!$AW75:$EG75,V$103),1,0)</f>
        <v>0</v>
      </c>
      <c r="W54" s="17">
        <f>IF(COUNTIF(Abav!$AW75:$EG75,W$103),1,0)</f>
        <v>1</v>
      </c>
      <c r="X54" s="17">
        <f>IF(COUNTIF(Abav!$AW75:$EG75,X$103),1,0)</f>
        <v>0</v>
      </c>
      <c r="Y54" s="17">
        <f>IF(COUNTIF(Abav!$AW75:$EG75,Y$103),1,0)</f>
        <v>0</v>
      </c>
      <c r="Z54" s="17">
        <f>IF(COUNTIF(Abav!$AW75:$EG75,Z$103),1,0)</f>
        <v>1</v>
      </c>
      <c r="AA54" s="17">
        <f>IF(COUNTIF(Abav!$AW75:$EG75,AA$103),1,0)</f>
        <v>1</v>
      </c>
      <c r="AB54" s="17">
        <f>IF(COUNTIF(Abav!$AW75:$EG75,AB$103),1,0)</f>
        <v>1</v>
      </c>
      <c r="AC54" s="17">
        <f>IF(COUNTIF(Abav!$AW75:$EG75,AC$103),1,0)</f>
        <v>1</v>
      </c>
      <c r="AD54" s="17">
        <f>IF(COUNTIF(Abav!$AW75:$EG75,AD$103),1,0)</f>
        <v>0</v>
      </c>
      <c r="AE54" s="17">
        <f>IF(COUNTIF(Abav!$AW75:$EG75,AE$103),1,0)</f>
        <v>1</v>
      </c>
      <c r="AF54" s="17">
        <f>IF(COUNTIF(Abav!$AW75:$EG75,AF$103),1,0)</f>
        <v>1</v>
      </c>
      <c r="AG54" s="17">
        <f>IF(COUNTIF(Abav!$AW75:$EG75,AG$103),1,0)</f>
        <v>0</v>
      </c>
      <c r="AH54" s="17">
        <f>IF(COUNTIF(Abav!$AW75:$EG75,AH$103),1,0)</f>
        <v>0</v>
      </c>
      <c r="AI54" s="17">
        <f>IF(COUNTIF(Abav!$AW75:$EG75,AI$103),1,0)</f>
        <v>1</v>
      </c>
      <c r="AJ54" s="17">
        <f>IF(COUNTIF(Abav!$AW75:$EG75,AJ$103),1,0)</f>
        <v>0</v>
      </c>
      <c r="AK54" s="17">
        <f>COUNT(Abav!AT75)</f>
        <v>1</v>
      </c>
      <c r="AL54" s="17">
        <f>IF(COUNTIF(Abav!$AW75:$EG75,AL$103)&gt;1,2,COUNTIF(Abav!$AW75:$EG75,AL$103))</f>
        <v>0</v>
      </c>
      <c r="AM54" s="17">
        <f>IF(COUNTIF(Abav!$AW75:$EG75,AM$103)&gt;1,2,COUNTIF(Abav!$AW75:$EG75,AM$103))</f>
        <v>0</v>
      </c>
      <c r="AN54" s="17">
        <f>IF(COUNTIF(Abav!$AW75:$EG75,AN$103)&gt;1,2,COUNTIF(Abav!$AW75:$EG75,AN$103))</f>
        <v>1</v>
      </c>
      <c r="AO54" s="17">
        <f>IF(COUNTIF(Abav!$AW75:$EG75,AO$103)&gt;1,2,COUNTIF(Abav!$AW75:$EG75,AO$103))</f>
        <v>0</v>
      </c>
      <c r="AP54" s="17">
        <f>IF(COUNTIF(Abav!$AW75:$EG75,AP$103)&gt;1,2,COUNTIF(Abav!$AW75:$EG75,AP$103))</f>
        <v>0</v>
      </c>
    </row>
    <row r="55" spans="1:42" ht="24" customHeight="1" x14ac:dyDescent="0.2">
      <c r="A55" s="7">
        <v>54</v>
      </c>
      <c r="B55" s="8">
        <v>30</v>
      </c>
      <c r="C55" s="22" t="s">
        <v>111</v>
      </c>
      <c r="D55" s="28" t="s">
        <v>112</v>
      </c>
      <c r="E55" s="24">
        <f>SUM(L55:AJ55)</f>
        <v>17</v>
      </c>
      <c r="F55" s="15">
        <f>IF(E55=0,0,Abav!AT31)</f>
        <v>6.3888888888888884E-2</v>
      </c>
      <c r="G55" s="16">
        <f>IF(F55&lt;$F$103,0,ROUND(MINUTE((F55-$F$103)/$G$103+$F$104),1))</f>
        <v>2</v>
      </c>
      <c r="H55" s="26">
        <f>ROUNDUP(SUM(AL55:AP55)*$H$103,0)</f>
        <v>1</v>
      </c>
      <c r="I55" s="16"/>
      <c r="J55" s="5">
        <f>E55-G55+H55-I55</f>
        <v>16</v>
      </c>
      <c r="K55" s="27">
        <v>160</v>
      </c>
      <c r="L55" s="17">
        <f>COUNT(Abav!AV31)</f>
        <v>1</v>
      </c>
      <c r="M55" s="17">
        <f>IF(COUNTIF(Abav!$AW31:$EG31,M$103),1,0)</f>
        <v>1</v>
      </c>
      <c r="N55" s="17">
        <f>IF(COUNTIF(Abav!$AW31:$EG31,N$103),1,0)</f>
        <v>1</v>
      </c>
      <c r="O55" s="17">
        <f>IF(COUNTIF(Abav!$AW31:$EG31,O$103),1,0)</f>
        <v>1</v>
      </c>
      <c r="P55" s="17">
        <f>IF(COUNTIF(Abav!$AW31:$EG31,P$103),1,0)</f>
        <v>0</v>
      </c>
      <c r="Q55" s="17">
        <f>IF(COUNTIF(Abav!$AW31:$EG31,Q$103),1,0)</f>
        <v>1</v>
      </c>
      <c r="R55" s="17">
        <f>IF(COUNTIF(Abav!$AW31:$EG31,R$103),1,0)</f>
        <v>1</v>
      </c>
      <c r="S55" s="17">
        <f>IF(COUNTIF(Abav!$AW31:$EG31,S$103),1,0)</f>
        <v>0</v>
      </c>
      <c r="T55" s="17">
        <f>IF(COUNTIF(Abav!$AW31:$EG31,T$103),1,0)</f>
        <v>1</v>
      </c>
      <c r="U55" s="17">
        <f>IF(COUNTIF(Abav!$AW31:$EG31,U$103),1,0)</f>
        <v>1</v>
      </c>
      <c r="V55" s="17">
        <f>IF(COUNTIF(Abav!$AW31:$EG31,V$103),1,0)</f>
        <v>0</v>
      </c>
      <c r="W55" s="17">
        <f>IF(COUNTIF(Abav!$AW31:$EG31,W$103),1,0)</f>
        <v>1</v>
      </c>
      <c r="X55" s="17">
        <f>IF(COUNTIF(Abav!$AW31:$EG31,X$103),1,0)</f>
        <v>0</v>
      </c>
      <c r="Y55" s="17">
        <f>IF(COUNTIF(Abav!$AW31:$EG31,Y$103),1,0)</f>
        <v>0</v>
      </c>
      <c r="Z55" s="17">
        <f>IF(COUNTIF(Abav!$AW31:$EG31,Z$103),1,0)</f>
        <v>1</v>
      </c>
      <c r="AA55" s="17">
        <f>IF(COUNTIF(Abav!$AW31:$EG31,AA$103),1,0)</f>
        <v>1</v>
      </c>
      <c r="AB55" s="17">
        <f>IF(COUNTIF(Abav!$AW31:$EG31,AB$103),1,0)</f>
        <v>1</v>
      </c>
      <c r="AC55" s="17">
        <f>IF(COUNTIF(Abav!$AW31:$EG31,AC$103),1,0)</f>
        <v>1</v>
      </c>
      <c r="AD55" s="17">
        <f>IF(COUNTIF(Abav!$AW31:$EG31,AD$103),1,0)</f>
        <v>1</v>
      </c>
      <c r="AE55" s="17">
        <f>IF(COUNTIF(Abav!$AW31:$EG31,AE$103),1,0)</f>
        <v>1</v>
      </c>
      <c r="AF55" s="17">
        <f>IF(COUNTIF(Abav!$AW31:$EG31,AF$103),1,0)</f>
        <v>0</v>
      </c>
      <c r="AG55" s="17">
        <f>IF(COUNTIF(Abav!$AW31:$EG31,AG$103),1,0)</f>
        <v>1</v>
      </c>
      <c r="AH55" s="17">
        <f>IF(COUNTIF(Abav!$AW31:$EG31,AH$103),1,0)</f>
        <v>0</v>
      </c>
      <c r="AI55" s="17">
        <f>IF(COUNTIF(Abav!$AW31:$EG31,AI$103),1,0)</f>
        <v>1</v>
      </c>
      <c r="AJ55" s="17">
        <f>IF(COUNTIF(Abav!$AW31:$EG31,AJ$103),1,0)</f>
        <v>0</v>
      </c>
      <c r="AK55" s="17">
        <f>COUNT(Abav!AT31)</f>
        <v>1</v>
      </c>
      <c r="AL55" s="17">
        <f>IF(COUNTIF(Abav!$AW31:$EG31,AL$103)&gt;1,2,COUNTIF(Abav!$AW31:$EG31,AL$103))</f>
        <v>0</v>
      </c>
      <c r="AM55" s="17">
        <f>IF(COUNTIF(Abav!$AW31:$EG31,AM$103)&gt;1,2,COUNTIF(Abav!$AW31:$EG31,AM$103))</f>
        <v>0</v>
      </c>
      <c r="AN55" s="17">
        <f>IF(COUNTIF(Abav!$AW31:$EG31,AN$103)&gt;1,2,COUNTIF(Abav!$AW31:$EG31,AN$103))</f>
        <v>0</v>
      </c>
      <c r="AO55" s="17">
        <f>IF(COUNTIF(Abav!$AW31:$EG31,AO$103)&gt;1,2,COUNTIF(Abav!$AW31:$EG31,AO$103))</f>
        <v>1</v>
      </c>
      <c r="AP55" s="17">
        <f>IF(COUNTIF(Abav!$AW31:$EG31,AP$103)&gt;1,2,COUNTIF(Abav!$AW31:$EG31,AP$103))</f>
        <v>0</v>
      </c>
    </row>
    <row r="56" spans="1:42" ht="24" customHeight="1" x14ac:dyDescent="0.2">
      <c r="A56" s="7">
        <v>55</v>
      </c>
      <c r="B56" s="8">
        <v>31</v>
      </c>
      <c r="C56" s="22" t="s">
        <v>113</v>
      </c>
      <c r="D56" s="28" t="s">
        <v>114</v>
      </c>
      <c r="E56" s="24">
        <f>SUM(L56:AJ56)</f>
        <v>14</v>
      </c>
      <c r="F56" s="15">
        <f>IF(E56=0,0,Abav!AT32)</f>
        <v>5.7592592592592591E-2</v>
      </c>
      <c r="G56" s="16">
        <f>IF(F56&lt;$F$103,0,ROUND(MINUTE((F56-$F$103)/$G$103+$F$104),1))</f>
        <v>0</v>
      </c>
      <c r="H56" s="26">
        <f>ROUNDUP(SUM(AL56:AP56)*$H$103,0)</f>
        <v>1</v>
      </c>
      <c r="I56" s="16"/>
      <c r="J56" s="5">
        <f>E56-G56+H56-I56</f>
        <v>15</v>
      </c>
      <c r="K56" s="27" t="s">
        <v>267</v>
      </c>
      <c r="L56" s="17">
        <f>COUNT(Abav!AV32)</f>
        <v>1</v>
      </c>
      <c r="M56" s="17">
        <f>IF(COUNTIF(Abav!$AW32:$EG32,M$103),1,0)</f>
        <v>0</v>
      </c>
      <c r="N56" s="17">
        <f>IF(COUNTIF(Abav!$AW32:$EG32,N$103),1,0)</f>
        <v>0</v>
      </c>
      <c r="O56" s="17">
        <f>IF(COUNTIF(Abav!$AW32:$EG32,O$103),1,0)</f>
        <v>0</v>
      </c>
      <c r="P56" s="17">
        <f>IF(COUNTIF(Abav!$AW32:$EG32,P$103),1,0)</f>
        <v>0</v>
      </c>
      <c r="Q56" s="17">
        <f>IF(COUNTIF(Abav!$AW32:$EG32,Q$103),1,0)</f>
        <v>1</v>
      </c>
      <c r="R56" s="17">
        <f>IF(COUNTIF(Abav!$AW32:$EG32,R$103),1,0)</f>
        <v>1</v>
      </c>
      <c r="S56" s="17">
        <f>IF(COUNTIF(Abav!$AW32:$EG32,S$103),1,0)</f>
        <v>1</v>
      </c>
      <c r="T56" s="17">
        <f>IF(COUNTIF(Abav!$AW32:$EG32,T$103),1,0)</f>
        <v>0</v>
      </c>
      <c r="U56" s="17">
        <f>IF(COUNTIF(Abav!$AW32:$EG32,U$103),1,0)</f>
        <v>1</v>
      </c>
      <c r="V56" s="17">
        <f>IF(COUNTIF(Abav!$AW32:$EG32,V$103),1,0)</f>
        <v>1</v>
      </c>
      <c r="W56" s="17">
        <f>IF(COUNTIF(Abav!$AW32:$EG32,W$103),1,0)</f>
        <v>0</v>
      </c>
      <c r="X56" s="17">
        <f>IF(COUNTIF(Abav!$AW32:$EG32,X$103),1,0)</f>
        <v>0</v>
      </c>
      <c r="Y56" s="17">
        <f>IF(COUNTIF(Abav!$AW32:$EG32,Y$103),1,0)</f>
        <v>0</v>
      </c>
      <c r="Z56" s="17">
        <f>IF(COUNTIF(Abav!$AW32:$EG32,Z$103),1,0)</f>
        <v>1</v>
      </c>
      <c r="AA56" s="17">
        <f>IF(COUNTIF(Abav!$AW32:$EG32,AA$103),1,0)</f>
        <v>1</v>
      </c>
      <c r="AB56" s="17">
        <f>IF(COUNTIF(Abav!$AW32:$EG32,AB$103),1,0)</f>
        <v>1</v>
      </c>
      <c r="AC56" s="17">
        <f>IF(COUNTIF(Abav!$AW32:$EG32,AC$103),1,0)</f>
        <v>1</v>
      </c>
      <c r="AD56" s="17">
        <f>IF(COUNTIF(Abav!$AW32:$EG32,AD$103),1,0)</f>
        <v>1</v>
      </c>
      <c r="AE56" s="17">
        <f>IF(COUNTIF(Abav!$AW32:$EG32,AE$103),1,0)</f>
        <v>0</v>
      </c>
      <c r="AF56" s="17">
        <f>IF(COUNTIF(Abav!$AW32:$EG32,AF$103),1,0)</f>
        <v>1</v>
      </c>
      <c r="AG56" s="17">
        <f>IF(COUNTIF(Abav!$AW32:$EG32,AG$103),1,0)</f>
        <v>1</v>
      </c>
      <c r="AH56" s="17">
        <f>IF(COUNTIF(Abav!$AW32:$EG32,AH$103),1,0)</f>
        <v>1</v>
      </c>
      <c r="AI56" s="17">
        <f>IF(COUNTIF(Abav!$AW32:$EG32,AI$103),1,0)</f>
        <v>0</v>
      </c>
      <c r="AJ56" s="17">
        <f>IF(COUNTIF(Abav!$AW32:$EG32,AJ$103),1,0)</f>
        <v>0</v>
      </c>
      <c r="AK56" s="17">
        <f>COUNT(Abav!AT32)</f>
        <v>1</v>
      </c>
      <c r="AL56" s="17">
        <f>IF(COUNTIF(Abav!$AW32:$EG32,AL$103)&gt;1,2,COUNTIF(Abav!$AW32:$EG32,AL$103))</f>
        <v>0</v>
      </c>
      <c r="AM56" s="17">
        <f>IF(COUNTIF(Abav!$AW32:$EG32,AM$103)&gt;1,2,COUNTIF(Abav!$AW32:$EG32,AM$103))</f>
        <v>0</v>
      </c>
      <c r="AN56" s="17">
        <f>IF(COUNTIF(Abav!$AW32:$EG32,AN$103)&gt;1,2,COUNTIF(Abav!$AW32:$EG32,AN$103))</f>
        <v>1</v>
      </c>
      <c r="AO56" s="17">
        <f>IF(COUNTIF(Abav!$AW32:$EG32,AO$103)&gt;1,2,COUNTIF(Abav!$AW32:$EG32,AO$103))</f>
        <v>0</v>
      </c>
      <c r="AP56" s="17">
        <f>IF(COUNTIF(Abav!$AW32:$EG32,AP$103)&gt;1,2,COUNTIF(Abav!$AW32:$EG32,AP$103))</f>
        <v>0</v>
      </c>
    </row>
    <row r="57" spans="1:42" ht="24" customHeight="1" x14ac:dyDescent="0.2">
      <c r="A57" s="7">
        <v>56</v>
      </c>
      <c r="B57" s="8">
        <v>37</v>
      </c>
      <c r="C57" s="22" t="s">
        <v>233</v>
      </c>
      <c r="D57" s="28" t="s">
        <v>233</v>
      </c>
      <c r="E57" s="24">
        <f>SUM(L57:AJ57)</f>
        <v>17</v>
      </c>
      <c r="F57" s="15">
        <f>IF(E57=0,0,Abav!AT38)</f>
        <v>5.8831018518518519E-2</v>
      </c>
      <c r="G57" s="16">
        <f>IF(F57&lt;$F$103,0,ROUND(MINUTE((F57-$F$103)/$G$103+$F$104),1))</f>
        <v>0</v>
      </c>
      <c r="H57" s="26">
        <f>ROUNDUP(SUM(AL57:AP57)*$H$103,0)</f>
        <v>0</v>
      </c>
      <c r="I57" s="16">
        <v>2</v>
      </c>
      <c r="J57" s="5">
        <f>E57-G57+H57-I57</f>
        <v>15</v>
      </c>
      <c r="K57" s="27">
        <v>150</v>
      </c>
      <c r="L57" s="17">
        <f>COUNT(Abav!AV38)</f>
        <v>1</v>
      </c>
      <c r="M57" s="17">
        <f>IF(COUNTIF(Abav!$AW38:$EG38,M$103),1,0)</f>
        <v>1</v>
      </c>
      <c r="N57" s="17">
        <f>IF(COUNTIF(Abav!$AW38:$EG38,N$103),1,0)</f>
        <v>0</v>
      </c>
      <c r="O57" s="17">
        <f>IF(COUNTIF(Abav!$AW38:$EG38,O$103),1,0)</f>
        <v>0</v>
      </c>
      <c r="P57" s="17">
        <f>IF(COUNTIF(Abav!$AW38:$EG38,P$103),1,0)</f>
        <v>1</v>
      </c>
      <c r="Q57" s="17">
        <f>IF(COUNTIF(Abav!$AW38:$EG38,Q$103),1,0)</f>
        <v>1</v>
      </c>
      <c r="R57" s="17">
        <f>IF(COUNTIF(Abav!$AW38:$EG38,R$103),1,0)</f>
        <v>1</v>
      </c>
      <c r="S57" s="17">
        <f>IF(COUNTIF(Abav!$AW38:$EG38,S$103),1,0)</f>
        <v>0</v>
      </c>
      <c r="T57" s="17">
        <f>IF(COUNTIF(Abav!$AW38:$EG38,T$103),1,0)</f>
        <v>1</v>
      </c>
      <c r="U57" s="17">
        <f>IF(COUNTIF(Abav!$AW38:$EG38,U$103),1,0)</f>
        <v>0</v>
      </c>
      <c r="V57" s="17">
        <f>IF(COUNTIF(Abav!$AW38:$EG38,V$103),1,0)</f>
        <v>1</v>
      </c>
      <c r="W57" s="17">
        <f>IF(COUNTIF(Abav!$AW38:$EG38,W$103),1,0)</f>
        <v>1</v>
      </c>
      <c r="X57" s="17">
        <f>IF(COUNTIF(Abav!$AW38:$EG38,X$103),1,0)</f>
        <v>1</v>
      </c>
      <c r="Y57" s="17">
        <f>IF(COUNTIF(Abav!$AW38:$EG38,Y$103),1,0)</f>
        <v>1</v>
      </c>
      <c r="Z57" s="17">
        <f>IF(COUNTIF(Abav!$AW38:$EG38,Z$103),1,0)</f>
        <v>1</v>
      </c>
      <c r="AA57" s="17">
        <f>IF(COUNTIF(Abav!$AW38:$EG38,AA$103),1,0)</f>
        <v>1</v>
      </c>
      <c r="AB57" s="17">
        <f>IF(COUNTIF(Abav!$AW38:$EG38,AB$103),1,0)</f>
        <v>1</v>
      </c>
      <c r="AC57" s="17">
        <f>IF(COUNTIF(Abav!$AW38:$EG38,AC$103),1,0)</f>
        <v>0</v>
      </c>
      <c r="AD57" s="17">
        <f>IF(COUNTIF(Abav!$AW38:$EG38,AD$103),1,0)</f>
        <v>0</v>
      </c>
      <c r="AE57" s="17">
        <f>IF(COUNTIF(Abav!$AW38:$EG38,AE$103),1,0)</f>
        <v>1</v>
      </c>
      <c r="AF57" s="17">
        <f>IF(COUNTIF(Abav!$AW38:$EG38,AF$103),1,0)</f>
        <v>1</v>
      </c>
      <c r="AG57" s="17">
        <f>IF(COUNTIF(Abav!$AW38:$EG38,AG$103),1,0)</f>
        <v>1</v>
      </c>
      <c r="AH57" s="17">
        <f>IF(COUNTIF(Abav!$AW38:$EG38,AH$103),1,0)</f>
        <v>0</v>
      </c>
      <c r="AI57" s="17">
        <f>IF(COUNTIF(Abav!$AW38:$EG38,AI$103),1,0)</f>
        <v>1</v>
      </c>
      <c r="AJ57" s="17">
        <f>IF(COUNTIF(Abav!$AW38:$EG38,AJ$103),1,0)</f>
        <v>0</v>
      </c>
      <c r="AK57" s="17">
        <f>COUNT(Abav!AT38)</f>
        <v>1</v>
      </c>
      <c r="AL57" s="17">
        <f>IF(COUNTIF(Abav!$AW38:$EG38,AL$103)&gt;1,2,COUNTIF(Abav!$AW38:$EG38,AL$103))</f>
        <v>0</v>
      </c>
      <c r="AM57" s="17">
        <f>IF(COUNTIF(Abav!$AW38:$EG38,AM$103)&gt;1,2,COUNTIF(Abav!$AW38:$EG38,AM$103))</f>
        <v>0</v>
      </c>
      <c r="AN57" s="17">
        <f>IF(COUNTIF(Abav!$AW38:$EG38,AN$103)&gt;1,2,COUNTIF(Abav!$AW38:$EG38,AN$103))</f>
        <v>0</v>
      </c>
      <c r="AO57" s="17">
        <f>IF(COUNTIF(Abav!$AW38:$EG38,AO$103)&gt;1,2,COUNTIF(Abav!$AW38:$EG38,AO$103))</f>
        <v>0</v>
      </c>
      <c r="AP57" s="17">
        <f>IF(COUNTIF(Abav!$AW38:$EG38,AP$103)&gt;1,2,COUNTIF(Abav!$AW38:$EG38,AP$103))</f>
        <v>0</v>
      </c>
    </row>
    <row r="58" spans="1:42" ht="24" customHeight="1" x14ac:dyDescent="0.2">
      <c r="A58" s="7">
        <v>57</v>
      </c>
      <c r="B58" s="8">
        <v>21</v>
      </c>
      <c r="C58" s="22" t="s">
        <v>97</v>
      </c>
      <c r="D58" s="28" t="s">
        <v>98</v>
      </c>
      <c r="E58" s="24">
        <f>SUM(L58:AJ58)</f>
        <v>13</v>
      </c>
      <c r="F58" s="15">
        <f>IF(E58=0,0,Abav!AT22)</f>
        <v>5.9398148148148144E-2</v>
      </c>
      <c r="G58" s="16">
        <f>IF(F58&lt;$F$103,0,ROUND(MINUTE((F58-$F$103)/$G$103+$F$104),1))</f>
        <v>0</v>
      </c>
      <c r="H58" s="26">
        <f>ROUNDUP(SUM(AL58:AP58)*$H$103,0)</f>
        <v>2</v>
      </c>
      <c r="I58" s="16"/>
      <c r="J58" s="5">
        <f>E58-G58+H58-I58</f>
        <v>15</v>
      </c>
      <c r="K58" s="27">
        <v>80</v>
      </c>
      <c r="L58" s="17">
        <f>COUNT(Abav!AV22)</f>
        <v>1</v>
      </c>
      <c r="M58" s="17">
        <f>IF(COUNTIF(Abav!$AW22:$EG22,M$103),1,0)</f>
        <v>1</v>
      </c>
      <c r="N58" s="17">
        <f>IF(COUNTIF(Abav!$AW22:$EG22,N$103),1,0)</f>
        <v>1</v>
      </c>
      <c r="O58" s="17">
        <f>IF(COUNTIF(Abav!$AW22:$EG22,O$103),1,0)</f>
        <v>1</v>
      </c>
      <c r="P58" s="17">
        <f>IF(COUNTIF(Abav!$AW22:$EG22,P$103),1,0)</f>
        <v>0</v>
      </c>
      <c r="Q58" s="17">
        <f>IF(COUNTIF(Abav!$AW22:$EG22,Q$103),1,0)</f>
        <v>1</v>
      </c>
      <c r="R58" s="17">
        <f>IF(COUNTIF(Abav!$AW22:$EG22,R$103),1,0)</f>
        <v>0</v>
      </c>
      <c r="S58" s="17">
        <f>IF(COUNTIF(Abav!$AW22:$EG22,S$103),1,0)</f>
        <v>0</v>
      </c>
      <c r="T58" s="17">
        <f>IF(COUNTIF(Abav!$AW22:$EG22,T$103),1,0)</f>
        <v>1</v>
      </c>
      <c r="U58" s="17">
        <f>IF(COUNTIF(Abav!$AW22:$EG22,U$103),1,0)</f>
        <v>1</v>
      </c>
      <c r="V58" s="17">
        <f>IF(COUNTIF(Abav!$AW22:$EG22,V$103),1,0)</f>
        <v>0</v>
      </c>
      <c r="W58" s="17">
        <f>IF(COUNTIF(Abav!$AW22:$EG22,W$103),1,0)</f>
        <v>1</v>
      </c>
      <c r="X58" s="17">
        <f>IF(COUNTIF(Abav!$AW22:$EG22,X$103),1,0)</f>
        <v>0</v>
      </c>
      <c r="Y58" s="17">
        <f>IF(COUNTIF(Abav!$AW22:$EG22,Y$103),1,0)</f>
        <v>0</v>
      </c>
      <c r="Z58" s="17">
        <f>IF(COUNTIF(Abav!$AW22:$EG22,Z$103),1,0)</f>
        <v>1</v>
      </c>
      <c r="AA58" s="17">
        <f>IF(COUNTIF(Abav!$AW22:$EG22,AA$103),1,0)</f>
        <v>1</v>
      </c>
      <c r="AB58" s="17">
        <f>IF(COUNTIF(Abav!$AW22:$EG22,AB$103),1,0)</f>
        <v>1</v>
      </c>
      <c r="AC58" s="17">
        <f>IF(COUNTIF(Abav!$AW22:$EG22,AC$103),1,0)</f>
        <v>0</v>
      </c>
      <c r="AD58" s="17">
        <f>IF(COUNTIF(Abav!$AW22:$EG22,AD$103),1,0)</f>
        <v>0</v>
      </c>
      <c r="AE58" s="17">
        <f>IF(COUNTIF(Abav!$AW22:$EG22,AE$103),1,0)</f>
        <v>1</v>
      </c>
      <c r="AF58" s="17">
        <f>IF(COUNTIF(Abav!$AW22:$EG22,AF$103),1,0)</f>
        <v>0</v>
      </c>
      <c r="AG58" s="17">
        <f>IF(COUNTIF(Abav!$AW22:$EG22,AG$103),1,0)</f>
        <v>0</v>
      </c>
      <c r="AH58" s="17">
        <f>IF(COUNTIF(Abav!$AW22:$EG22,AH$103),1,0)</f>
        <v>0</v>
      </c>
      <c r="AI58" s="17">
        <f>IF(COUNTIF(Abav!$AW22:$EG22,AI$103),1,0)</f>
        <v>1</v>
      </c>
      <c r="AJ58" s="17">
        <f>IF(COUNTIF(Abav!$AW22:$EG22,AJ$103),1,0)</f>
        <v>0</v>
      </c>
      <c r="AK58" s="17">
        <f>COUNT(Abav!AT22)</f>
        <v>1</v>
      </c>
      <c r="AL58" s="17">
        <f>IF(COUNTIF(Abav!$AW22:$EG22,AL$103)&gt;1,2,COUNTIF(Abav!$AW22:$EG22,AL$103))</f>
        <v>1</v>
      </c>
      <c r="AM58" s="17">
        <f>IF(COUNTIF(Abav!$AW22:$EG22,AM$103)&gt;1,2,COUNTIF(Abav!$AW22:$EG22,AM$103))</f>
        <v>0</v>
      </c>
      <c r="AN58" s="17">
        <f>IF(COUNTIF(Abav!$AW22:$EG22,AN$103)&gt;1,2,COUNTIF(Abav!$AW22:$EG22,AN$103))</f>
        <v>1</v>
      </c>
      <c r="AO58" s="17">
        <f>IF(COUNTIF(Abav!$AW22:$EG22,AO$103)&gt;1,2,COUNTIF(Abav!$AW22:$EG22,AO$103))</f>
        <v>1</v>
      </c>
      <c r="AP58" s="17">
        <f>IF(COUNTIF(Abav!$AW22:$EG22,AP$103)&gt;1,2,COUNTIF(Abav!$AW22:$EG22,AP$103))</f>
        <v>0</v>
      </c>
    </row>
    <row r="59" spans="1:42" ht="24" customHeight="1" x14ac:dyDescent="0.2">
      <c r="A59" s="7">
        <v>58</v>
      </c>
      <c r="B59" s="8">
        <v>90</v>
      </c>
      <c r="C59" s="22" t="s">
        <v>215</v>
      </c>
      <c r="D59" s="28" t="s">
        <v>216</v>
      </c>
      <c r="E59" s="24">
        <f>SUM(L59:AJ59)</f>
        <v>15</v>
      </c>
      <c r="F59" s="15">
        <f>IF(E59=0,0,Abav!AT91)</f>
        <v>6.1562499999999999E-2</v>
      </c>
      <c r="G59" s="16">
        <f>IF(F59&lt;$F$103,0,ROUND(MINUTE((F59-$F$103)/$G$103+$F$104),1))</f>
        <v>0</v>
      </c>
      <c r="H59" s="26">
        <f>ROUNDUP(SUM(AL59:AP59)*$H$103,0)</f>
        <v>0</v>
      </c>
      <c r="I59" s="16"/>
      <c r="J59" s="5">
        <f>E59-G59+H59-I59</f>
        <v>15</v>
      </c>
      <c r="K59" s="27">
        <v>150</v>
      </c>
      <c r="L59" s="17">
        <f>COUNT(Abav!AV91)</f>
        <v>1</v>
      </c>
      <c r="M59" s="17">
        <f>IF(COUNTIF(Abav!$AW91:$EG91,M$103),1,0)</f>
        <v>1</v>
      </c>
      <c r="N59" s="17">
        <f>IF(COUNTIF(Abav!$AW91:$EG91,N$103),1,0)</f>
        <v>0</v>
      </c>
      <c r="O59" s="17">
        <f>IF(COUNTIF(Abav!$AW91:$EG91,O$103),1,0)</f>
        <v>0</v>
      </c>
      <c r="P59" s="17">
        <f>IF(COUNTIF(Abav!$AW91:$EG91,P$103),1,0)</f>
        <v>0</v>
      </c>
      <c r="Q59" s="17">
        <f>IF(COUNTIF(Abav!$AW91:$EG91,Q$103),1,0)</f>
        <v>1</v>
      </c>
      <c r="R59" s="17">
        <f>IF(COUNTIF(Abav!$AW91:$EG91,R$103),1,0)</f>
        <v>1</v>
      </c>
      <c r="S59" s="17">
        <f>IF(COUNTIF(Abav!$AW91:$EG91,S$103),1,0)</f>
        <v>0</v>
      </c>
      <c r="T59" s="17">
        <f>IF(COUNTIF(Abav!$AW91:$EG91,T$103),1,0)</f>
        <v>1</v>
      </c>
      <c r="U59" s="17">
        <f>IF(COUNTIF(Abav!$AW91:$EG91,U$103),1,0)</f>
        <v>1</v>
      </c>
      <c r="V59" s="17">
        <f>IF(COUNTIF(Abav!$AW91:$EG91,V$103),1,0)</f>
        <v>1</v>
      </c>
      <c r="W59" s="17">
        <f>IF(COUNTIF(Abav!$AW91:$EG91,W$103),1,0)</f>
        <v>0</v>
      </c>
      <c r="X59" s="17">
        <f>IF(COUNTIF(Abav!$AW91:$EG91,X$103),1,0)</f>
        <v>0</v>
      </c>
      <c r="Y59" s="17">
        <f>IF(COUNTIF(Abav!$AW91:$EG91,Y$103),1,0)</f>
        <v>1</v>
      </c>
      <c r="Z59" s="17">
        <f>IF(COUNTIF(Abav!$AW91:$EG91,Z$103),1,0)</f>
        <v>1</v>
      </c>
      <c r="AA59" s="17">
        <f>IF(COUNTIF(Abav!$AW91:$EG91,AA$103),1,0)</f>
        <v>1</v>
      </c>
      <c r="AB59" s="17">
        <f>IF(COUNTIF(Abav!$AW91:$EG91,AB$103),1,0)</f>
        <v>1</v>
      </c>
      <c r="AC59" s="17">
        <f>IF(COUNTIF(Abav!$AW91:$EG91,AC$103),1,0)</f>
        <v>1</v>
      </c>
      <c r="AD59" s="17">
        <f>IF(COUNTIF(Abav!$AW91:$EG91,AD$103),1,0)</f>
        <v>1</v>
      </c>
      <c r="AE59" s="17">
        <f>IF(COUNTIF(Abav!$AW91:$EG91,AE$103),1,0)</f>
        <v>0</v>
      </c>
      <c r="AF59" s="17">
        <f>IF(COUNTIF(Abav!$AW91:$EG91,AF$103),1,0)</f>
        <v>1</v>
      </c>
      <c r="AG59" s="17">
        <f>IF(COUNTIF(Abav!$AW91:$EG91,AG$103),1,0)</f>
        <v>1</v>
      </c>
      <c r="AH59" s="17">
        <f>IF(COUNTIF(Abav!$AW91:$EG91,AH$103),1,0)</f>
        <v>0</v>
      </c>
      <c r="AI59" s="17">
        <f>IF(COUNTIF(Abav!$AW91:$EG91,AI$103),1,0)</f>
        <v>0</v>
      </c>
      <c r="AJ59" s="17">
        <f>IF(COUNTIF(Abav!$AW91:$EG91,AJ$103),1,0)</f>
        <v>0</v>
      </c>
      <c r="AK59" s="17">
        <f>COUNT(Abav!AT91)</f>
        <v>1</v>
      </c>
      <c r="AL59" s="17">
        <f>IF(COUNTIF(Abav!$AW91:$EG91,AL$103)&gt;1,2,COUNTIF(Abav!$AW91:$EG91,AL$103))</f>
        <v>0</v>
      </c>
      <c r="AM59" s="17">
        <f>IF(COUNTIF(Abav!$AW91:$EG91,AM$103)&gt;1,2,COUNTIF(Abav!$AW91:$EG91,AM$103))</f>
        <v>0</v>
      </c>
      <c r="AN59" s="17">
        <f>IF(COUNTIF(Abav!$AW91:$EG91,AN$103)&gt;1,2,COUNTIF(Abav!$AW91:$EG91,AN$103))</f>
        <v>0</v>
      </c>
      <c r="AO59" s="17">
        <f>IF(COUNTIF(Abav!$AW91:$EG91,AO$103)&gt;1,2,COUNTIF(Abav!$AW91:$EG91,AO$103))</f>
        <v>0</v>
      </c>
      <c r="AP59" s="17">
        <f>IF(COUNTIF(Abav!$AW91:$EG91,AP$103)&gt;1,2,COUNTIF(Abav!$AW91:$EG91,AP$103))</f>
        <v>0</v>
      </c>
    </row>
    <row r="60" spans="1:42" ht="24" customHeight="1" x14ac:dyDescent="0.2">
      <c r="A60" s="7">
        <v>59</v>
      </c>
      <c r="B60" s="8">
        <v>38</v>
      </c>
      <c r="C60" s="22" t="s">
        <v>124</v>
      </c>
      <c r="D60" s="28" t="s">
        <v>125</v>
      </c>
      <c r="E60" s="24">
        <f>SUM(L60:AJ60)</f>
        <v>13</v>
      </c>
      <c r="F60" s="15">
        <f>IF(E60=0,0,Abav!AT39)</f>
        <v>5.6574074074074075E-2</v>
      </c>
      <c r="G60" s="16">
        <f>IF(F60&lt;$F$103,0,ROUND(MINUTE((F60-$F$103)/$G$103+$F$104),1))</f>
        <v>0</v>
      </c>
      <c r="H60" s="26">
        <f>ROUNDUP(SUM(AL60:AP60)*$H$103,0)</f>
        <v>1</v>
      </c>
      <c r="I60" s="16"/>
      <c r="J60" s="5">
        <f>E60-G60+H60-I60</f>
        <v>14</v>
      </c>
      <c r="K60" s="27">
        <v>75</v>
      </c>
      <c r="L60" s="17">
        <f>COUNT(Abav!AV39)</f>
        <v>1</v>
      </c>
      <c r="M60" s="17">
        <f>IF(COUNTIF(Abav!$AW39:$EG39,M$103),1,0)</f>
        <v>1</v>
      </c>
      <c r="N60" s="17">
        <f>IF(COUNTIF(Abav!$AW39:$EG39,N$103),1,0)</f>
        <v>1</v>
      </c>
      <c r="O60" s="17">
        <f>IF(COUNTIF(Abav!$AW39:$EG39,O$103),1,0)</f>
        <v>1</v>
      </c>
      <c r="P60" s="17">
        <f>IF(COUNTIF(Abav!$AW39:$EG39,P$103),1,0)</f>
        <v>1</v>
      </c>
      <c r="Q60" s="17">
        <f>IF(COUNTIF(Abav!$AW39:$EG39,Q$103),1,0)</f>
        <v>0</v>
      </c>
      <c r="R60" s="17">
        <f>IF(COUNTIF(Abav!$AW39:$EG39,R$103),1,0)</f>
        <v>0</v>
      </c>
      <c r="S60" s="17">
        <f>IF(COUNTIF(Abav!$AW39:$EG39,S$103),1,0)</f>
        <v>1</v>
      </c>
      <c r="T60" s="17">
        <f>IF(COUNTIF(Abav!$AW39:$EG39,T$103),1,0)</f>
        <v>1</v>
      </c>
      <c r="U60" s="17">
        <f>IF(COUNTIF(Abav!$AW39:$EG39,U$103),1,0)</f>
        <v>0</v>
      </c>
      <c r="V60" s="17">
        <f>IF(COUNTIF(Abav!$AW39:$EG39,V$103),1,0)</f>
        <v>0</v>
      </c>
      <c r="W60" s="17">
        <f>IF(COUNTIF(Abav!$AW39:$EG39,W$103),1,0)</f>
        <v>1</v>
      </c>
      <c r="X60" s="17">
        <f>IF(COUNTIF(Abav!$AW39:$EG39,X$103),1,0)</f>
        <v>1</v>
      </c>
      <c r="Y60" s="17">
        <f>IF(COUNTIF(Abav!$AW39:$EG39,Y$103),1,0)</f>
        <v>1</v>
      </c>
      <c r="Z60" s="17">
        <f>IF(COUNTIF(Abav!$AW39:$EG39,Z$103),1,0)</f>
        <v>0</v>
      </c>
      <c r="AA60" s="17">
        <f>IF(COUNTIF(Abav!$AW39:$EG39,AA$103),1,0)</f>
        <v>0</v>
      </c>
      <c r="AB60" s="17">
        <f>IF(COUNTIF(Abav!$AW39:$EG39,AB$103),1,0)</f>
        <v>0</v>
      </c>
      <c r="AC60" s="17">
        <f>IF(COUNTIF(Abav!$AW39:$EG39,AC$103),1,0)</f>
        <v>0</v>
      </c>
      <c r="AD60" s="17">
        <f>IF(COUNTIF(Abav!$AW39:$EG39,AD$103),1,0)</f>
        <v>0</v>
      </c>
      <c r="AE60" s="17">
        <f>IF(COUNTIF(Abav!$AW39:$EG39,AE$103),1,0)</f>
        <v>1</v>
      </c>
      <c r="AF60" s="17">
        <f>IF(COUNTIF(Abav!$AW39:$EG39,AF$103),1,0)</f>
        <v>0</v>
      </c>
      <c r="AG60" s="17">
        <f>IF(COUNTIF(Abav!$AW39:$EG39,AG$103),1,0)</f>
        <v>1</v>
      </c>
      <c r="AH60" s="17">
        <f>IF(COUNTIF(Abav!$AW39:$EG39,AH$103),1,0)</f>
        <v>1</v>
      </c>
      <c r="AI60" s="17">
        <f>IF(COUNTIF(Abav!$AW39:$EG39,AI$103),1,0)</f>
        <v>0</v>
      </c>
      <c r="AJ60" s="17">
        <f>IF(COUNTIF(Abav!$AW39:$EG39,AJ$103),1,0)</f>
        <v>0</v>
      </c>
      <c r="AK60" s="17">
        <f>COUNT(Abav!AT39)</f>
        <v>1</v>
      </c>
      <c r="AL60" s="17">
        <f>IF(COUNTIF(Abav!$AW39:$EG39,AL$103)&gt;1,2,COUNTIF(Abav!$AW39:$EG39,AL$103))</f>
        <v>0</v>
      </c>
      <c r="AM60" s="17">
        <f>IF(COUNTIF(Abav!$AW39:$EG39,AM$103)&gt;1,2,COUNTIF(Abav!$AW39:$EG39,AM$103))</f>
        <v>0</v>
      </c>
      <c r="AN60" s="17">
        <f>IF(COUNTIF(Abav!$AW39:$EG39,AN$103)&gt;1,2,COUNTIF(Abav!$AW39:$EG39,AN$103))</f>
        <v>0</v>
      </c>
      <c r="AO60" s="17">
        <f>IF(COUNTIF(Abav!$AW39:$EG39,AO$103)&gt;1,2,COUNTIF(Abav!$AW39:$EG39,AO$103))</f>
        <v>1</v>
      </c>
      <c r="AP60" s="17">
        <f>IF(COUNTIF(Abav!$AW39:$EG39,AP$103)&gt;1,2,COUNTIF(Abav!$AW39:$EG39,AP$103))</f>
        <v>0</v>
      </c>
    </row>
    <row r="61" spans="1:42" ht="24" customHeight="1" x14ac:dyDescent="0.2">
      <c r="A61" s="7">
        <v>60</v>
      </c>
      <c r="B61" s="8">
        <v>5</v>
      </c>
      <c r="C61" s="22" t="s">
        <v>71</v>
      </c>
      <c r="D61" s="28" t="s">
        <v>72</v>
      </c>
      <c r="E61" s="24">
        <f>SUM(L61:AJ61)</f>
        <v>14</v>
      </c>
      <c r="F61" s="15">
        <f>IF(E61=0,0,Abav!AT6)</f>
        <v>5.785879629629629E-2</v>
      </c>
      <c r="G61" s="16">
        <f>IF(F61&lt;$F$103,0,ROUND(MINUTE((F61-$F$103)/$G$103+$F$104),1))</f>
        <v>0</v>
      </c>
      <c r="H61" s="26">
        <f>ROUNDUP(SUM(AL61:AP61)*$H$103,0)</f>
        <v>0</v>
      </c>
      <c r="I61" s="16"/>
      <c r="J61" s="5">
        <f>E61-G61+H61-I61</f>
        <v>14</v>
      </c>
      <c r="K61" s="27" t="s">
        <v>267</v>
      </c>
      <c r="L61" s="17">
        <f>COUNT(Abav!AV6)</f>
        <v>1</v>
      </c>
      <c r="M61" s="17">
        <f>IF(COUNTIF(Abav!$AW6:$EG6,M$103),1,0)</f>
        <v>0</v>
      </c>
      <c r="N61" s="17">
        <f>IF(COUNTIF(Abav!$AW6:$EG6,N$103),1,0)</f>
        <v>0</v>
      </c>
      <c r="O61" s="17">
        <f>IF(COUNTIF(Abav!$AW6:$EG6,O$103),1,0)</f>
        <v>0</v>
      </c>
      <c r="P61" s="17">
        <f>IF(COUNTIF(Abav!$AW6:$EG6,P$103),1,0)</f>
        <v>1</v>
      </c>
      <c r="Q61" s="17">
        <f>IF(COUNTIF(Abav!$AW6:$EG6,Q$103),1,0)</f>
        <v>1</v>
      </c>
      <c r="R61" s="17">
        <f>IF(COUNTIF(Abav!$AW6:$EG6,R$103),1,0)</f>
        <v>1</v>
      </c>
      <c r="S61" s="17">
        <f>IF(COUNTIF(Abav!$AW6:$EG6,S$103),1,0)</f>
        <v>1</v>
      </c>
      <c r="T61" s="17">
        <f>IF(COUNTIF(Abav!$AW6:$EG6,T$103),1,0)</f>
        <v>0</v>
      </c>
      <c r="U61" s="17">
        <f>IF(COUNTIF(Abav!$AW6:$EG6,U$103),1,0)</f>
        <v>1</v>
      </c>
      <c r="V61" s="17">
        <f>IF(COUNTIF(Abav!$AW6:$EG6,V$103),1,0)</f>
        <v>1</v>
      </c>
      <c r="W61" s="17">
        <f>IF(COUNTIF(Abav!$AW6:$EG6,W$103),1,0)</f>
        <v>1</v>
      </c>
      <c r="X61" s="17">
        <f>IF(COUNTIF(Abav!$AW6:$EG6,X$103),1,0)</f>
        <v>0</v>
      </c>
      <c r="Y61" s="17">
        <f>IF(COUNTIF(Abav!$AW6:$EG6,Y$103),1,0)</f>
        <v>1</v>
      </c>
      <c r="Z61" s="17">
        <f>IF(COUNTIF(Abav!$AW6:$EG6,Z$103),1,0)</f>
        <v>1</v>
      </c>
      <c r="AA61" s="17">
        <f>IF(COUNTIF(Abav!$AW6:$EG6,AA$103),1,0)</f>
        <v>1</v>
      </c>
      <c r="AB61" s="17">
        <f>IF(COUNTIF(Abav!$AW6:$EG6,AB$103),1,0)</f>
        <v>0</v>
      </c>
      <c r="AC61" s="17">
        <f>IF(COUNTIF(Abav!$AW6:$EG6,AC$103),1,0)</f>
        <v>1</v>
      </c>
      <c r="AD61" s="17">
        <f>IF(COUNTIF(Abav!$AW6:$EG6,AD$103),1,0)</f>
        <v>1</v>
      </c>
      <c r="AE61" s="17">
        <f>IF(COUNTIF(Abav!$AW6:$EG6,AE$103),1,0)</f>
        <v>0</v>
      </c>
      <c r="AF61" s="17">
        <f>IF(COUNTIF(Abav!$AW6:$EG6,AF$103),1,0)</f>
        <v>0</v>
      </c>
      <c r="AG61" s="17">
        <f>IF(COUNTIF(Abav!$AW6:$EG6,AG$103),1,0)</f>
        <v>0</v>
      </c>
      <c r="AH61" s="17">
        <f>IF(COUNTIF(Abav!$AW6:$EG6,AH$103),1,0)</f>
        <v>0</v>
      </c>
      <c r="AI61" s="17">
        <f>IF(COUNTIF(Abav!$AW6:$EG6,AI$103),1,0)</f>
        <v>1</v>
      </c>
      <c r="AJ61" s="17">
        <f>IF(COUNTIF(Abav!$AW6:$EG6,AJ$103),1,0)</f>
        <v>0</v>
      </c>
      <c r="AK61" s="17">
        <f>COUNT(Abav!AT6)</f>
        <v>1</v>
      </c>
      <c r="AL61" s="17">
        <f>IF(COUNTIF(Abav!$AW6:$EG6,AL$103)&gt;1,2,COUNTIF(Abav!$AW6:$EG6,AL$103))</f>
        <v>0</v>
      </c>
      <c r="AM61" s="17">
        <f>IF(COUNTIF(Abav!$AW6:$EG6,AM$103)&gt;1,2,COUNTIF(Abav!$AW6:$EG6,AM$103))</f>
        <v>0</v>
      </c>
      <c r="AN61" s="17">
        <f>IF(COUNTIF(Abav!$AW6:$EG6,AN$103)&gt;1,2,COUNTIF(Abav!$AW6:$EG6,AN$103))</f>
        <v>0</v>
      </c>
      <c r="AO61" s="17">
        <f>IF(COUNTIF(Abav!$AW6:$EG6,AO$103)&gt;1,2,COUNTIF(Abav!$AW6:$EG6,AO$103))</f>
        <v>0</v>
      </c>
      <c r="AP61" s="17">
        <f>IF(COUNTIF(Abav!$AW6:$EG6,AP$103)&gt;1,2,COUNTIF(Abav!$AW6:$EG6,AP$103))</f>
        <v>0</v>
      </c>
    </row>
    <row r="62" spans="1:42" ht="24" customHeight="1" x14ac:dyDescent="0.2">
      <c r="A62" s="7">
        <v>61</v>
      </c>
      <c r="B62" s="8">
        <v>88</v>
      </c>
      <c r="C62" s="22" t="s">
        <v>211</v>
      </c>
      <c r="D62" s="28" t="s">
        <v>212</v>
      </c>
      <c r="E62" s="24">
        <f>SUM(L62:AJ62)</f>
        <v>13</v>
      </c>
      <c r="F62" s="15">
        <f>IF(E62=0,0,Abav!AT89)</f>
        <v>5.9537037037037034E-2</v>
      </c>
      <c r="G62" s="16">
        <f>IF(F62&lt;$F$103,0,ROUND(MINUTE((F62-$F$103)/$G$103+$F$104),1))</f>
        <v>0</v>
      </c>
      <c r="H62" s="26">
        <f>ROUNDUP(SUM(AL62:AP62)*$H$103,0)</f>
        <v>1</v>
      </c>
      <c r="I62" s="16"/>
      <c r="J62" s="5">
        <f>E62-G62+H62-I62</f>
        <v>14</v>
      </c>
      <c r="K62" s="27">
        <v>205</v>
      </c>
      <c r="L62" s="17">
        <f>COUNT(Abav!AV89)</f>
        <v>1</v>
      </c>
      <c r="M62" s="17">
        <f>IF(COUNTIF(Abav!$AW89:$EG89,M$103),1,0)</f>
        <v>0</v>
      </c>
      <c r="N62" s="17">
        <f>IF(COUNTIF(Abav!$AW89:$EG89,N$103),1,0)</f>
        <v>0</v>
      </c>
      <c r="O62" s="17">
        <f>IF(COUNTIF(Abav!$AW89:$EG89,O$103),1,0)</f>
        <v>0</v>
      </c>
      <c r="P62" s="17">
        <f>IF(COUNTIF(Abav!$AW89:$EG89,P$103),1,0)</f>
        <v>1</v>
      </c>
      <c r="Q62" s="17">
        <f>IF(COUNTIF(Abav!$AW89:$EG89,Q$103),1,0)</f>
        <v>1</v>
      </c>
      <c r="R62" s="17">
        <f>IF(COUNTIF(Abav!$AW89:$EG89,R$103),1,0)</f>
        <v>1</v>
      </c>
      <c r="S62" s="17">
        <f>IF(COUNTIF(Abav!$AW89:$EG89,S$103),1,0)</f>
        <v>1</v>
      </c>
      <c r="T62" s="17">
        <f>IF(COUNTIF(Abav!$AW89:$EG89,T$103),1,0)</f>
        <v>0</v>
      </c>
      <c r="U62" s="17">
        <f>IF(COUNTIF(Abav!$AW89:$EG89,U$103),1,0)</f>
        <v>1</v>
      </c>
      <c r="V62" s="17">
        <f>IF(COUNTIF(Abav!$AW89:$EG89,V$103),1,0)</f>
        <v>1</v>
      </c>
      <c r="W62" s="17">
        <f>IF(COUNTIF(Abav!$AW89:$EG89,W$103),1,0)</f>
        <v>0</v>
      </c>
      <c r="X62" s="17">
        <f>IF(COUNTIF(Abav!$AW89:$EG89,X$103),1,0)</f>
        <v>0</v>
      </c>
      <c r="Y62" s="17">
        <f>IF(COUNTIF(Abav!$AW89:$EG89,Y$103),1,0)</f>
        <v>0</v>
      </c>
      <c r="Z62" s="17">
        <f>IF(COUNTIF(Abav!$AW89:$EG89,Z$103),1,0)</f>
        <v>1</v>
      </c>
      <c r="AA62" s="17">
        <f>IF(COUNTIF(Abav!$AW89:$EG89,AA$103),1,0)</f>
        <v>0</v>
      </c>
      <c r="AB62" s="17">
        <f>IF(COUNTIF(Abav!$AW89:$EG89,AB$103),1,0)</f>
        <v>0</v>
      </c>
      <c r="AC62" s="17">
        <f>IF(COUNTIF(Abav!$AW89:$EG89,AC$103),1,0)</f>
        <v>1</v>
      </c>
      <c r="AD62" s="17">
        <f>IF(COUNTIF(Abav!$AW89:$EG89,AD$103),1,0)</f>
        <v>1</v>
      </c>
      <c r="AE62" s="17">
        <f>IF(COUNTIF(Abav!$AW89:$EG89,AE$103),1,0)</f>
        <v>0</v>
      </c>
      <c r="AF62" s="17">
        <f>IF(COUNTIF(Abav!$AW89:$EG89,AF$103),1,0)</f>
        <v>0</v>
      </c>
      <c r="AG62" s="17">
        <f>IF(COUNTIF(Abav!$AW89:$EG89,AG$103),1,0)</f>
        <v>1</v>
      </c>
      <c r="AH62" s="17">
        <f>IF(COUNTIF(Abav!$AW89:$EG89,AH$103),1,0)</f>
        <v>0</v>
      </c>
      <c r="AI62" s="17">
        <f>IF(COUNTIF(Abav!$AW89:$EG89,AI$103),1,0)</f>
        <v>1</v>
      </c>
      <c r="AJ62" s="17">
        <f>IF(COUNTIF(Abav!$AW89:$EG89,AJ$103),1,0)</f>
        <v>1</v>
      </c>
      <c r="AK62" s="17">
        <f>COUNT(Abav!AT89)</f>
        <v>1</v>
      </c>
      <c r="AL62" s="17">
        <f>IF(COUNTIF(Abav!$AW89:$EG89,AL$103)&gt;1,2,COUNTIF(Abav!$AW89:$EG89,AL$103))</f>
        <v>0</v>
      </c>
      <c r="AM62" s="17">
        <f>IF(COUNTIF(Abav!$AW89:$EG89,AM$103)&gt;1,2,COUNTIF(Abav!$AW89:$EG89,AM$103))</f>
        <v>0</v>
      </c>
      <c r="AN62" s="17">
        <f>IF(COUNTIF(Abav!$AW89:$EG89,AN$103)&gt;1,2,COUNTIF(Abav!$AW89:$EG89,AN$103))</f>
        <v>1</v>
      </c>
      <c r="AO62" s="17">
        <f>IF(COUNTIF(Abav!$AW89:$EG89,AO$103)&gt;1,2,COUNTIF(Abav!$AW89:$EG89,AO$103))</f>
        <v>0</v>
      </c>
      <c r="AP62" s="17">
        <f>IF(COUNTIF(Abav!$AW89:$EG89,AP$103)&gt;1,2,COUNTIF(Abav!$AW89:$EG89,AP$103))</f>
        <v>0</v>
      </c>
    </row>
    <row r="63" spans="1:42" ht="24" customHeight="1" x14ac:dyDescent="0.2">
      <c r="A63" s="7">
        <v>62</v>
      </c>
      <c r="B63" s="8">
        <v>35</v>
      </c>
      <c r="C63" s="22" t="s">
        <v>120</v>
      </c>
      <c r="D63" s="28" t="s">
        <v>121</v>
      </c>
      <c r="E63" s="24">
        <f>SUM(L63:AJ63)</f>
        <v>12</v>
      </c>
      <c r="F63" s="15">
        <f>IF(E63=0,0,Abav!AT36)</f>
        <v>5.966435185185185E-2</v>
      </c>
      <c r="G63" s="16">
        <f>IF(F63&lt;$F$103,0,ROUND(MINUTE((F63-$F$103)/$G$103+$F$104),1))</f>
        <v>0</v>
      </c>
      <c r="H63" s="26">
        <f>ROUNDUP(SUM(AL63:AP63)*$H$103,0)</f>
        <v>2</v>
      </c>
      <c r="I63" s="16"/>
      <c r="J63" s="5">
        <f>E63-G63+H63-I63</f>
        <v>14</v>
      </c>
      <c r="K63" s="27">
        <v>75</v>
      </c>
      <c r="L63" s="17">
        <f>COUNT(Abav!AV36)</f>
        <v>1</v>
      </c>
      <c r="M63" s="17">
        <f>IF(COUNTIF(Abav!$AW36:$EG36,M$103),1,0)</f>
        <v>1</v>
      </c>
      <c r="N63" s="17">
        <f>IF(COUNTIF(Abav!$AW36:$EG36,N$103),1,0)</f>
        <v>1</v>
      </c>
      <c r="O63" s="17">
        <f>IF(COUNTIF(Abav!$AW36:$EG36,O$103),1,0)</f>
        <v>1</v>
      </c>
      <c r="P63" s="17">
        <f>IF(COUNTIF(Abav!$AW36:$EG36,P$103),1,0)</f>
        <v>1</v>
      </c>
      <c r="Q63" s="17">
        <f>IF(COUNTIF(Abav!$AW36:$EG36,Q$103),1,0)</f>
        <v>1</v>
      </c>
      <c r="R63" s="17">
        <f>IF(COUNTIF(Abav!$AW36:$EG36,R$103),1,0)</f>
        <v>1</v>
      </c>
      <c r="S63" s="17">
        <f>IF(COUNTIF(Abav!$AW36:$EG36,S$103),1,0)</f>
        <v>1</v>
      </c>
      <c r="T63" s="17">
        <f>IF(COUNTIF(Abav!$AW36:$EG36,T$103),1,0)</f>
        <v>1</v>
      </c>
      <c r="U63" s="17">
        <f>IF(COUNTIF(Abav!$AW36:$EG36,U$103),1,0)</f>
        <v>0</v>
      </c>
      <c r="V63" s="17">
        <f>IF(COUNTIF(Abav!$AW36:$EG36,V$103),1,0)</f>
        <v>0</v>
      </c>
      <c r="W63" s="17">
        <f>IF(COUNTIF(Abav!$AW36:$EG36,W$103),1,0)</f>
        <v>1</v>
      </c>
      <c r="X63" s="17">
        <f>IF(COUNTIF(Abav!$AW36:$EG36,X$103),1,0)</f>
        <v>1</v>
      </c>
      <c r="Y63" s="17">
        <f>IF(COUNTIF(Abav!$AW36:$EG36,Y$103),1,0)</f>
        <v>1</v>
      </c>
      <c r="Z63" s="17">
        <f>IF(COUNTIF(Abav!$AW36:$EG36,Z$103),1,0)</f>
        <v>0</v>
      </c>
      <c r="AA63" s="17">
        <f>IF(COUNTIF(Abav!$AW36:$EG36,AA$103),1,0)</f>
        <v>0</v>
      </c>
      <c r="AB63" s="17">
        <f>IF(COUNTIF(Abav!$AW36:$EG36,AB$103),1,0)</f>
        <v>0</v>
      </c>
      <c r="AC63" s="17">
        <f>IF(COUNTIF(Abav!$AW36:$EG36,AC$103),1,0)</f>
        <v>0</v>
      </c>
      <c r="AD63" s="17">
        <f>IF(COUNTIF(Abav!$AW36:$EG36,AD$103),1,0)</f>
        <v>0</v>
      </c>
      <c r="AE63" s="17">
        <f>IF(COUNTIF(Abav!$AW36:$EG36,AE$103),1,0)</f>
        <v>0</v>
      </c>
      <c r="AF63" s="17">
        <f>IF(COUNTIF(Abav!$AW36:$EG36,AF$103),1,0)</f>
        <v>0</v>
      </c>
      <c r="AG63" s="17">
        <f>IF(COUNTIF(Abav!$AW36:$EG36,AG$103),1,0)</f>
        <v>0</v>
      </c>
      <c r="AH63" s="17">
        <f>IF(COUNTIF(Abav!$AW36:$EG36,AH$103),1,0)</f>
        <v>0</v>
      </c>
      <c r="AI63" s="17">
        <f>IF(COUNTIF(Abav!$AW36:$EG36,AI$103),1,0)</f>
        <v>0</v>
      </c>
      <c r="AJ63" s="17">
        <f>IF(COUNTIF(Abav!$AW36:$EG36,AJ$103),1,0)</f>
        <v>0</v>
      </c>
      <c r="AK63" s="17">
        <f>COUNT(Abav!AT36)</f>
        <v>1</v>
      </c>
      <c r="AL63" s="17">
        <f>IF(COUNTIF(Abav!$AW36:$EG36,AL$103)&gt;1,2,COUNTIF(Abav!$AW36:$EG36,AL$103))</f>
        <v>0</v>
      </c>
      <c r="AM63" s="17">
        <f>IF(COUNTIF(Abav!$AW36:$EG36,AM$103)&gt;1,2,COUNTIF(Abav!$AW36:$EG36,AM$103))</f>
        <v>0</v>
      </c>
      <c r="AN63" s="17">
        <f>IF(COUNTIF(Abav!$AW36:$EG36,AN$103)&gt;1,2,COUNTIF(Abav!$AW36:$EG36,AN$103))</f>
        <v>1</v>
      </c>
      <c r="AO63" s="17">
        <f>IF(COUNTIF(Abav!$AW36:$EG36,AO$103)&gt;1,2,COUNTIF(Abav!$AW36:$EG36,AO$103))</f>
        <v>2</v>
      </c>
      <c r="AP63" s="17">
        <f>IF(COUNTIF(Abav!$AW36:$EG36,AP$103)&gt;1,2,COUNTIF(Abav!$AW36:$EG36,AP$103))</f>
        <v>1</v>
      </c>
    </row>
    <row r="64" spans="1:42" ht="24" customHeight="1" x14ac:dyDescent="0.2">
      <c r="A64" s="7">
        <v>63</v>
      </c>
      <c r="B64" s="8">
        <v>10</v>
      </c>
      <c r="C64" s="22" t="s">
        <v>79</v>
      </c>
      <c r="D64" s="28" t="s">
        <v>80</v>
      </c>
      <c r="E64" s="24">
        <f>SUM(L64:AJ64)</f>
        <v>12</v>
      </c>
      <c r="F64" s="15">
        <f>IF(E64=0,0,Abav!AT11)</f>
        <v>5.9814814814814814E-2</v>
      </c>
      <c r="G64" s="16">
        <f>IF(F64&lt;$F$103,0,ROUND(MINUTE((F64-$F$103)/$G$103+$F$104),1))</f>
        <v>0</v>
      </c>
      <c r="H64" s="26">
        <f>ROUNDUP(SUM(AL64:AP64)*$H$103,0)</f>
        <v>2</v>
      </c>
      <c r="I64" s="16"/>
      <c r="J64" s="5">
        <f>E64-G64+H64-I64</f>
        <v>14</v>
      </c>
      <c r="K64" s="27" t="s">
        <v>267</v>
      </c>
      <c r="L64" s="17">
        <f>COUNT(Abav!AV11)</f>
        <v>1</v>
      </c>
      <c r="M64" s="17">
        <f>IF(COUNTIF(Abav!$AW11:$EG11,M$103),1,0)</f>
        <v>1</v>
      </c>
      <c r="N64" s="17">
        <f>IF(COUNTIF(Abav!$AW11:$EG11,N$103),1,0)</f>
        <v>1</v>
      </c>
      <c r="O64" s="17">
        <f>IF(COUNTIF(Abav!$AW11:$EG11,O$103),1,0)</f>
        <v>1</v>
      </c>
      <c r="P64" s="17">
        <f>IF(COUNTIF(Abav!$AW11:$EG11,P$103),1,0)</f>
        <v>0</v>
      </c>
      <c r="Q64" s="17">
        <f>IF(COUNTIF(Abav!$AW11:$EG11,Q$103),1,0)</f>
        <v>0</v>
      </c>
      <c r="R64" s="17">
        <f>IF(COUNTIF(Abav!$AW11:$EG11,R$103),1,0)</f>
        <v>1</v>
      </c>
      <c r="S64" s="17">
        <f>IF(COUNTIF(Abav!$AW11:$EG11,S$103),1,0)</f>
        <v>0</v>
      </c>
      <c r="T64" s="17">
        <f>IF(COUNTIF(Abav!$AW11:$EG11,T$103),1,0)</f>
        <v>1</v>
      </c>
      <c r="U64" s="17">
        <f>IF(COUNTIF(Abav!$AW11:$EG11,U$103),1,0)</f>
        <v>1</v>
      </c>
      <c r="V64" s="17">
        <f>IF(COUNTIF(Abav!$AW11:$EG11,V$103),1,0)</f>
        <v>0</v>
      </c>
      <c r="W64" s="17">
        <f>IF(COUNTIF(Abav!$AW11:$EG11,W$103),1,0)</f>
        <v>1</v>
      </c>
      <c r="X64" s="17">
        <f>IF(COUNTIF(Abav!$AW11:$EG11,X$103),1,0)</f>
        <v>0</v>
      </c>
      <c r="Y64" s="17">
        <f>IF(COUNTIF(Abav!$AW11:$EG11,Y$103),1,0)</f>
        <v>0</v>
      </c>
      <c r="Z64" s="17">
        <f>IF(COUNTIF(Abav!$AW11:$EG11,Z$103),1,0)</f>
        <v>0</v>
      </c>
      <c r="AA64" s="17">
        <f>IF(COUNTIF(Abav!$AW11:$EG11,AA$103),1,0)</f>
        <v>1</v>
      </c>
      <c r="AB64" s="17">
        <f>IF(COUNTIF(Abav!$AW11:$EG11,AB$103),1,0)</f>
        <v>1</v>
      </c>
      <c r="AC64" s="17">
        <f>IF(COUNTIF(Abav!$AW11:$EG11,AC$103),1,0)</f>
        <v>1</v>
      </c>
      <c r="AD64" s="17">
        <f>IF(COUNTIF(Abav!$AW11:$EG11,AD$103),1,0)</f>
        <v>1</v>
      </c>
      <c r="AE64" s="17">
        <f>IF(COUNTIF(Abav!$AW11:$EG11,AE$103),1,0)</f>
        <v>0</v>
      </c>
      <c r="AF64" s="17">
        <f>IF(COUNTIF(Abav!$AW11:$EG11,AF$103),1,0)</f>
        <v>0</v>
      </c>
      <c r="AG64" s="17">
        <f>IF(COUNTIF(Abav!$AW11:$EG11,AG$103),1,0)</f>
        <v>0</v>
      </c>
      <c r="AH64" s="17">
        <f>IF(COUNTIF(Abav!$AW11:$EG11,AH$103),1,0)</f>
        <v>0</v>
      </c>
      <c r="AI64" s="17">
        <f>IF(COUNTIF(Abav!$AW11:$EG11,AI$103),1,0)</f>
        <v>0</v>
      </c>
      <c r="AJ64" s="17">
        <f>IF(COUNTIF(Abav!$AW11:$EG11,AJ$103),1,0)</f>
        <v>0</v>
      </c>
      <c r="AK64" s="17">
        <f>COUNT(Abav!AT11)</f>
        <v>1</v>
      </c>
      <c r="AL64" s="17">
        <f>IF(COUNTIF(Abav!$AW11:$EG11,AL$103)&gt;1,2,COUNTIF(Abav!$AW11:$EG11,AL$103))</f>
        <v>0</v>
      </c>
      <c r="AM64" s="17">
        <f>IF(COUNTIF(Abav!$AW11:$EG11,AM$103)&gt;1,2,COUNTIF(Abav!$AW11:$EG11,AM$103))</f>
        <v>1</v>
      </c>
      <c r="AN64" s="17">
        <f>IF(COUNTIF(Abav!$AW11:$EG11,AN$103)&gt;1,2,COUNTIF(Abav!$AW11:$EG11,AN$103))</f>
        <v>1</v>
      </c>
      <c r="AO64" s="17">
        <f>IF(COUNTIF(Abav!$AW11:$EG11,AO$103)&gt;1,2,COUNTIF(Abav!$AW11:$EG11,AO$103))</f>
        <v>1</v>
      </c>
      <c r="AP64" s="17">
        <f>IF(COUNTIF(Abav!$AW11:$EG11,AP$103)&gt;1,2,COUNTIF(Abav!$AW11:$EG11,AP$103))</f>
        <v>0</v>
      </c>
    </row>
    <row r="65" spans="1:42" ht="24" customHeight="1" x14ac:dyDescent="0.2">
      <c r="A65" s="7">
        <v>64</v>
      </c>
      <c r="B65" s="8">
        <v>42</v>
      </c>
      <c r="C65" s="22" t="s">
        <v>131</v>
      </c>
      <c r="D65" s="28" t="s">
        <v>132</v>
      </c>
      <c r="E65" s="24">
        <f>SUM(L65:AJ65)</f>
        <v>15</v>
      </c>
      <c r="F65" s="15">
        <f>IF(E65=0,0,Abav!AT43)</f>
        <v>6.0879629629629638E-2</v>
      </c>
      <c r="G65" s="16">
        <f>IF(F65&lt;$F$103,0,ROUND(MINUTE((F65-$F$103)/$G$103+$F$104),1))</f>
        <v>0</v>
      </c>
      <c r="H65" s="26">
        <f>ROUNDUP(SUM(AL65:AP65)*$H$103,0)</f>
        <v>1</v>
      </c>
      <c r="I65" s="16">
        <v>2</v>
      </c>
      <c r="J65" s="5">
        <f>E65-G65+H65-I65</f>
        <v>14</v>
      </c>
      <c r="K65" s="27">
        <v>75</v>
      </c>
      <c r="L65" s="17">
        <f>COUNT(Abav!AV43)</f>
        <v>1</v>
      </c>
      <c r="M65" s="17">
        <f>IF(COUNTIF(Abav!$AW43:$EG43,M$103),1,0)</f>
        <v>1</v>
      </c>
      <c r="N65" s="17">
        <f>IF(COUNTIF(Abav!$AW43:$EG43,N$103),1,0)</f>
        <v>1</v>
      </c>
      <c r="O65" s="17">
        <f>IF(COUNTIF(Abav!$AW43:$EG43,O$103),1,0)</f>
        <v>1</v>
      </c>
      <c r="P65" s="17">
        <f>IF(COUNTIF(Abav!$AW43:$EG43,P$103),1,0)</f>
        <v>1</v>
      </c>
      <c r="Q65" s="17">
        <f>IF(COUNTIF(Abav!$AW43:$EG43,Q$103),1,0)</f>
        <v>0</v>
      </c>
      <c r="R65" s="17">
        <f>IF(COUNTIF(Abav!$AW43:$EG43,R$103),1,0)</f>
        <v>0</v>
      </c>
      <c r="S65" s="17">
        <f>IF(COUNTIF(Abav!$AW43:$EG43,S$103),1,0)</f>
        <v>0</v>
      </c>
      <c r="T65" s="17">
        <f>IF(COUNTIF(Abav!$AW43:$EG43,T$103),1,0)</f>
        <v>1</v>
      </c>
      <c r="U65" s="17">
        <f>IF(COUNTIF(Abav!$AW43:$EG43,U$103),1,0)</f>
        <v>0</v>
      </c>
      <c r="V65" s="17">
        <f>IF(COUNTIF(Abav!$AW43:$EG43,V$103),1,0)</f>
        <v>1</v>
      </c>
      <c r="W65" s="17">
        <f>IF(COUNTIF(Abav!$AW43:$EG43,W$103),1,0)</f>
        <v>1</v>
      </c>
      <c r="X65" s="17">
        <f>IF(COUNTIF(Abav!$AW43:$EG43,X$103),1,0)</f>
        <v>1</v>
      </c>
      <c r="Y65" s="17">
        <f>IF(COUNTIF(Abav!$AW43:$EG43,Y$103),1,0)</f>
        <v>1</v>
      </c>
      <c r="Z65" s="17">
        <f>IF(COUNTIF(Abav!$AW43:$EG43,Z$103),1,0)</f>
        <v>0</v>
      </c>
      <c r="AA65" s="17">
        <f>IF(COUNTIF(Abav!$AW43:$EG43,AA$103),1,0)</f>
        <v>0</v>
      </c>
      <c r="AB65" s="17">
        <f>IF(COUNTIF(Abav!$AW43:$EG43,AB$103),1,0)</f>
        <v>0</v>
      </c>
      <c r="AC65" s="17">
        <f>IF(COUNTIF(Abav!$AW43:$EG43,AC$103),1,0)</f>
        <v>0</v>
      </c>
      <c r="AD65" s="17">
        <f>IF(COUNTIF(Abav!$AW43:$EG43,AD$103),1,0)</f>
        <v>0</v>
      </c>
      <c r="AE65" s="17">
        <f>IF(COUNTIF(Abav!$AW43:$EG43,AE$103),1,0)</f>
        <v>1</v>
      </c>
      <c r="AF65" s="17">
        <f>IF(COUNTIF(Abav!$AW43:$EG43,AF$103),1,0)</f>
        <v>1</v>
      </c>
      <c r="AG65" s="17">
        <f>IF(COUNTIF(Abav!$AW43:$EG43,AG$103),1,0)</f>
        <v>1</v>
      </c>
      <c r="AH65" s="17">
        <f>IF(COUNTIF(Abav!$AW43:$EG43,AH$103),1,0)</f>
        <v>1</v>
      </c>
      <c r="AI65" s="17">
        <f>IF(COUNTIF(Abav!$AW43:$EG43,AI$103),1,0)</f>
        <v>1</v>
      </c>
      <c r="AJ65" s="17">
        <f>IF(COUNTIF(Abav!$AW43:$EG43,AJ$103),1,0)</f>
        <v>0</v>
      </c>
      <c r="AK65" s="17">
        <f>COUNT(Abav!AT43)</f>
        <v>1</v>
      </c>
      <c r="AL65" s="17">
        <f>IF(COUNTIF(Abav!$AW43:$EG43,AL$103)&gt;1,2,COUNTIF(Abav!$AW43:$EG43,AL$103))</f>
        <v>0</v>
      </c>
      <c r="AM65" s="17">
        <f>IF(COUNTIF(Abav!$AW43:$EG43,AM$103)&gt;1,2,COUNTIF(Abav!$AW43:$EG43,AM$103))</f>
        <v>0</v>
      </c>
      <c r="AN65" s="17">
        <f>IF(COUNTIF(Abav!$AW43:$EG43,AN$103)&gt;1,2,COUNTIF(Abav!$AW43:$EG43,AN$103))</f>
        <v>1</v>
      </c>
      <c r="AO65" s="17">
        <f>IF(COUNTIF(Abav!$AW43:$EG43,AO$103)&gt;1,2,COUNTIF(Abav!$AW43:$EG43,AO$103))</f>
        <v>1</v>
      </c>
      <c r="AP65" s="17">
        <f>IF(COUNTIF(Abav!$AW43:$EG43,AP$103)&gt;1,2,COUNTIF(Abav!$AW43:$EG43,AP$103))</f>
        <v>0</v>
      </c>
    </row>
    <row r="66" spans="1:42" ht="24" customHeight="1" x14ac:dyDescent="0.2">
      <c r="A66" s="7">
        <v>65</v>
      </c>
      <c r="B66" s="8">
        <v>85</v>
      </c>
      <c r="C66" s="22" t="s">
        <v>266</v>
      </c>
      <c r="D66" s="28" t="s">
        <v>265</v>
      </c>
      <c r="E66" s="24">
        <f>SUM(L66:AJ66)</f>
        <v>14</v>
      </c>
      <c r="F66" s="15">
        <f>IF(E66=0,0,Abav!AT86)</f>
        <v>6.3148148148148148E-2</v>
      </c>
      <c r="G66" s="16">
        <f>IF(F66&lt;$F$103,0,ROUND(MINUTE((F66-$F$103)/$G$103+$F$104),1))</f>
        <v>1</v>
      </c>
      <c r="H66" s="26">
        <f>ROUNDUP(SUM(AL66:AP66)*$H$103,0)</f>
        <v>1</v>
      </c>
      <c r="I66" s="16"/>
      <c r="J66" s="5">
        <f>E66-G66+H66-I66</f>
        <v>14</v>
      </c>
      <c r="K66" s="27">
        <v>140</v>
      </c>
      <c r="L66" s="17">
        <f>COUNT(Abav!AV86)</f>
        <v>0</v>
      </c>
      <c r="M66" s="17">
        <f>IF(COUNTIF(Abav!$AW86:$EG86,M$103),1,0)</f>
        <v>1</v>
      </c>
      <c r="N66" s="17">
        <f>IF(COUNTIF(Abav!$AW86:$EG86,N$103),1,0)</f>
        <v>0</v>
      </c>
      <c r="O66" s="17">
        <f>IF(COUNTIF(Abav!$AW86:$EG86,O$103),1,0)</f>
        <v>0</v>
      </c>
      <c r="P66" s="17">
        <f>IF(COUNTIF(Abav!$AW86:$EG86,P$103),1,0)</f>
        <v>1</v>
      </c>
      <c r="Q66" s="17">
        <f>IF(COUNTIF(Abav!$AW86:$EG86,Q$103),1,0)</f>
        <v>1</v>
      </c>
      <c r="R66" s="17">
        <f>IF(COUNTIF(Abav!$AW86:$EG86,R$103),1,0)</f>
        <v>1</v>
      </c>
      <c r="S66" s="17">
        <f>IF(COUNTIF(Abav!$AW86:$EG86,S$103),1,0)</f>
        <v>0</v>
      </c>
      <c r="T66" s="17">
        <f>IF(COUNTIF(Abav!$AW86:$EG86,T$103),1,0)</f>
        <v>0</v>
      </c>
      <c r="U66" s="17">
        <f>IF(COUNTIF(Abav!$AW86:$EG86,U$103),1,0)</f>
        <v>0</v>
      </c>
      <c r="V66" s="17">
        <f>IF(COUNTIF(Abav!$AW86:$EG86,V$103),1,0)</f>
        <v>1</v>
      </c>
      <c r="W66" s="17">
        <f>IF(COUNTIF(Abav!$AW86:$EG86,W$103),1,0)</f>
        <v>1</v>
      </c>
      <c r="X66" s="17">
        <f>IF(COUNTIF(Abav!$AW86:$EG86,X$103),1,0)</f>
        <v>1</v>
      </c>
      <c r="Y66" s="17">
        <f>IF(COUNTIF(Abav!$AW86:$EG86,Y$103),1,0)</f>
        <v>0</v>
      </c>
      <c r="Z66" s="17">
        <f>IF(COUNTIF(Abav!$AW86:$EG86,Z$103),1,0)</f>
        <v>1</v>
      </c>
      <c r="AA66" s="17">
        <f>IF(COUNTIF(Abav!$AW86:$EG86,AA$103),1,0)</f>
        <v>1</v>
      </c>
      <c r="AB66" s="17">
        <f>IF(COUNTIF(Abav!$AW86:$EG86,AB$103),1,0)</f>
        <v>1</v>
      </c>
      <c r="AC66" s="17">
        <f>IF(COUNTIF(Abav!$AW86:$EG86,AC$103),1,0)</f>
        <v>1</v>
      </c>
      <c r="AD66" s="17">
        <f>IF(COUNTIF(Abav!$AW86:$EG86,AD$103),1,0)</f>
        <v>1</v>
      </c>
      <c r="AE66" s="17">
        <f>IF(COUNTIF(Abav!$AW86:$EG86,AE$103),1,0)</f>
        <v>0</v>
      </c>
      <c r="AF66" s="17">
        <f>IF(COUNTIF(Abav!$AW86:$EG86,AF$103),1,0)</f>
        <v>0</v>
      </c>
      <c r="AG66" s="17">
        <f>IF(COUNTIF(Abav!$AW86:$EG86,AG$103),1,0)</f>
        <v>0</v>
      </c>
      <c r="AH66" s="17">
        <f>IF(COUNTIF(Abav!$AW86:$EG86,AH$103),1,0)</f>
        <v>1</v>
      </c>
      <c r="AI66" s="17">
        <f>IF(COUNTIF(Abav!$AW86:$EG86,AI$103),1,0)</f>
        <v>1</v>
      </c>
      <c r="AJ66" s="17">
        <f>IF(COUNTIF(Abav!$AW86:$EG86,AJ$103),1,0)</f>
        <v>0</v>
      </c>
      <c r="AK66" s="17">
        <f>COUNT(Abav!AT86)</f>
        <v>1</v>
      </c>
      <c r="AL66" s="17">
        <f>IF(COUNTIF(Abav!$AW86:$EG86,AL$103)&gt;1,2,COUNTIF(Abav!$AW86:$EG86,AL$103))</f>
        <v>1</v>
      </c>
      <c r="AM66" s="17">
        <f>IF(COUNTIF(Abav!$AW86:$EG86,AM$103)&gt;1,2,COUNTIF(Abav!$AW86:$EG86,AM$103))</f>
        <v>0</v>
      </c>
      <c r="AN66" s="17">
        <f>IF(COUNTIF(Abav!$AW86:$EG86,AN$103)&gt;1,2,COUNTIF(Abav!$AW86:$EG86,AN$103))</f>
        <v>0</v>
      </c>
      <c r="AO66" s="17">
        <f>IF(COUNTIF(Abav!$AW86:$EG86,AO$103)&gt;1,2,COUNTIF(Abav!$AW86:$EG86,AO$103))</f>
        <v>0</v>
      </c>
      <c r="AP66" s="17">
        <f>IF(COUNTIF(Abav!$AW86:$EG86,AP$103)&gt;1,2,COUNTIF(Abav!$AW86:$EG86,AP$103))</f>
        <v>0</v>
      </c>
    </row>
    <row r="67" spans="1:42" ht="24" customHeight="1" x14ac:dyDescent="0.2">
      <c r="A67" s="7">
        <v>66</v>
      </c>
      <c r="B67" s="8">
        <v>23</v>
      </c>
      <c r="C67" s="22" t="s">
        <v>101</v>
      </c>
      <c r="D67" s="28" t="s">
        <v>102</v>
      </c>
      <c r="E67" s="24">
        <f>SUM(L67:AJ67)</f>
        <v>18</v>
      </c>
      <c r="F67" s="15">
        <f>IF(E67=0,0,Abav!AT24)</f>
        <v>6.4363425925925921E-2</v>
      </c>
      <c r="G67" s="16">
        <f>IF(F67&lt;$F$103,0,ROUND(MINUTE((F67-$F$103)/$G$103+$F$104),1))</f>
        <v>2</v>
      </c>
      <c r="H67" s="26">
        <f>ROUNDUP(SUM(AL67:AP67)*$H$103,0)</f>
        <v>0</v>
      </c>
      <c r="I67" s="16">
        <v>2</v>
      </c>
      <c r="J67" s="5">
        <f>E67-G67+H67-I67</f>
        <v>14</v>
      </c>
      <c r="K67" s="27">
        <v>75</v>
      </c>
      <c r="L67" s="17">
        <f>COUNT(Abav!AV24)</f>
        <v>0</v>
      </c>
      <c r="M67" s="17">
        <f>IF(COUNTIF(Abav!$AW24:$EG24,M$103),1,0)</f>
        <v>1</v>
      </c>
      <c r="N67" s="17">
        <f>IF(COUNTIF(Abav!$AW24:$EG24,N$103),1,0)</f>
        <v>0</v>
      </c>
      <c r="O67" s="17">
        <f>IF(COUNTIF(Abav!$AW24:$EG24,O$103),1,0)</f>
        <v>0</v>
      </c>
      <c r="P67" s="17">
        <f>IF(COUNTIF(Abav!$AW24:$EG24,P$103),1,0)</f>
        <v>1</v>
      </c>
      <c r="Q67" s="17">
        <f>IF(COUNTIF(Abav!$AW24:$EG24,Q$103),1,0)</f>
        <v>1</v>
      </c>
      <c r="R67" s="17">
        <f>IF(COUNTIF(Abav!$AW24:$EG24,R$103),1,0)</f>
        <v>1</v>
      </c>
      <c r="S67" s="17">
        <f>IF(COUNTIF(Abav!$AW24:$EG24,S$103),1,0)</f>
        <v>0</v>
      </c>
      <c r="T67" s="17">
        <f>IF(COUNTIF(Abav!$AW24:$EG24,T$103),1,0)</f>
        <v>1</v>
      </c>
      <c r="U67" s="17">
        <f>IF(COUNTIF(Abav!$AW24:$EG24,U$103),1,0)</f>
        <v>1</v>
      </c>
      <c r="V67" s="17">
        <f>IF(COUNTIF(Abav!$AW24:$EG24,V$103),1,0)</f>
        <v>1</v>
      </c>
      <c r="W67" s="17">
        <f>IF(COUNTIF(Abav!$AW24:$EG24,W$103),1,0)</f>
        <v>1</v>
      </c>
      <c r="X67" s="17">
        <f>IF(COUNTIF(Abav!$AW24:$EG24,X$103),1,0)</f>
        <v>1</v>
      </c>
      <c r="Y67" s="17">
        <f>IF(COUNTIF(Abav!$AW24:$EG24,Y$103),1,0)</f>
        <v>0</v>
      </c>
      <c r="Z67" s="17">
        <f>IF(COUNTIF(Abav!$AW24:$EG24,Z$103),1,0)</f>
        <v>0</v>
      </c>
      <c r="AA67" s="17">
        <f>IF(COUNTIF(Abav!$AW24:$EG24,AA$103),1,0)</f>
        <v>1</v>
      </c>
      <c r="AB67" s="17">
        <f>IF(COUNTIF(Abav!$AW24:$EG24,AB$103),1,0)</f>
        <v>1</v>
      </c>
      <c r="AC67" s="17">
        <f>IF(COUNTIF(Abav!$AW24:$EG24,AC$103),1,0)</f>
        <v>1</v>
      </c>
      <c r="AD67" s="17">
        <f>IF(COUNTIF(Abav!$AW24:$EG24,AD$103),1,0)</f>
        <v>1</v>
      </c>
      <c r="AE67" s="17">
        <f>IF(COUNTIF(Abav!$AW24:$EG24,AE$103),1,0)</f>
        <v>1</v>
      </c>
      <c r="AF67" s="17">
        <f>IF(COUNTIF(Abav!$AW24:$EG24,AF$103),1,0)</f>
        <v>0</v>
      </c>
      <c r="AG67" s="17">
        <f>IF(COUNTIF(Abav!$AW24:$EG24,AG$103),1,0)</f>
        <v>1</v>
      </c>
      <c r="AH67" s="17">
        <f>IF(COUNTIF(Abav!$AW24:$EG24,AH$103),1,0)</f>
        <v>1</v>
      </c>
      <c r="AI67" s="17">
        <f>IF(COUNTIF(Abav!$AW24:$EG24,AI$103),1,0)</f>
        <v>1</v>
      </c>
      <c r="AJ67" s="17">
        <f>IF(COUNTIF(Abav!$AW24:$EG24,AJ$103),1,0)</f>
        <v>1</v>
      </c>
      <c r="AK67" s="17">
        <f>COUNT(Abav!AT24)</f>
        <v>1</v>
      </c>
      <c r="AL67" s="17">
        <f>IF(COUNTIF(Abav!$AW24:$EG24,AL$103)&gt;1,2,COUNTIF(Abav!$AW24:$EG24,AL$103))</f>
        <v>0</v>
      </c>
      <c r="AM67" s="17">
        <f>IF(COUNTIF(Abav!$AW24:$EG24,AM$103)&gt;1,2,COUNTIF(Abav!$AW24:$EG24,AM$103))</f>
        <v>0</v>
      </c>
      <c r="AN67" s="17">
        <f>IF(COUNTIF(Abav!$AW24:$EG24,AN$103)&gt;1,2,COUNTIF(Abav!$AW24:$EG24,AN$103))</f>
        <v>0</v>
      </c>
      <c r="AO67" s="17">
        <f>IF(COUNTIF(Abav!$AW24:$EG24,AO$103)&gt;1,2,COUNTIF(Abav!$AW24:$EG24,AO$103))</f>
        <v>0</v>
      </c>
      <c r="AP67" s="17">
        <f>IF(COUNTIF(Abav!$AW24:$EG24,AP$103)&gt;1,2,COUNTIF(Abav!$AW24:$EG24,AP$103))</f>
        <v>0</v>
      </c>
    </row>
    <row r="68" spans="1:42" ht="24" customHeight="1" x14ac:dyDescent="0.2">
      <c r="A68" s="7">
        <v>67</v>
      </c>
      <c r="B68" s="8">
        <v>65</v>
      </c>
      <c r="C68" s="22" t="s">
        <v>173</v>
      </c>
      <c r="D68" s="28" t="s">
        <v>174</v>
      </c>
      <c r="E68" s="24">
        <f>SUM(L68:AJ68)</f>
        <v>14</v>
      </c>
      <c r="F68" s="15">
        <f>IF(E68=0,0,Abav!AT66)</f>
        <v>5.0474537037037033E-2</v>
      </c>
      <c r="G68" s="16">
        <f>IF(F68&lt;$F$103,0,ROUND(MINUTE((F68-$F$103)/$G$103+$F$104),1))</f>
        <v>0</v>
      </c>
      <c r="H68" s="26">
        <f>ROUNDUP(SUM(AL68:AP68)*$H$103,0)</f>
        <v>1</v>
      </c>
      <c r="I68" s="16">
        <v>2</v>
      </c>
      <c r="J68" s="5">
        <f>E68-G68+H68-I68</f>
        <v>13</v>
      </c>
      <c r="K68" s="27">
        <v>190</v>
      </c>
      <c r="L68" s="17">
        <f>COUNT(Abav!AV66)</f>
        <v>1</v>
      </c>
      <c r="M68" s="17">
        <f>IF(COUNTIF(Abav!$AW66:$EG66,M$103),1,0)</f>
        <v>1</v>
      </c>
      <c r="N68" s="17">
        <f>IF(COUNTIF(Abav!$AW66:$EG66,N$103),1,0)</f>
        <v>0</v>
      </c>
      <c r="O68" s="17">
        <f>IF(COUNTIF(Abav!$AW66:$EG66,O$103),1,0)</f>
        <v>0</v>
      </c>
      <c r="P68" s="17">
        <f>IF(COUNTIF(Abav!$AW66:$EG66,P$103),1,0)</f>
        <v>1</v>
      </c>
      <c r="Q68" s="17">
        <f>IF(COUNTIF(Abav!$AW66:$EG66,Q$103),1,0)</f>
        <v>1</v>
      </c>
      <c r="R68" s="17">
        <f>IF(COUNTIF(Abav!$AW66:$EG66,R$103),1,0)</f>
        <v>1</v>
      </c>
      <c r="S68" s="17">
        <f>IF(COUNTIF(Abav!$AW66:$EG66,S$103),1,0)</f>
        <v>1</v>
      </c>
      <c r="T68" s="17">
        <f>IF(COUNTIF(Abav!$AW66:$EG66,T$103),1,0)</f>
        <v>1</v>
      </c>
      <c r="U68" s="17">
        <f>IF(COUNTIF(Abav!$AW66:$EG66,U$103),1,0)</f>
        <v>0</v>
      </c>
      <c r="V68" s="17">
        <f>IF(COUNTIF(Abav!$AW66:$EG66,V$103),1,0)</f>
        <v>1</v>
      </c>
      <c r="W68" s="17">
        <f>IF(COUNTIF(Abav!$AW66:$EG66,W$103),1,0)</f>
        <v>0</v>
      </c>
      <c r="X68" s="17">
        <f>IF(COUNTIF(Abav!$AW66:$EG66,X$103),1,0)</f>
        <v>1</v>
      </c>
      <c r="Y68" s="17">
        <f>IF(COUNTIF(Abav!$AW66:$EG66,Y$103),1,0)</f>
        <v>1</v>
      </c>
      <c r="Z68" s="17">
        <f>IF(COUNTIF(Abav!$AW66:$EG66,Z$103),1,0)</f>
        <v>0</v>
      </c>
      <c r="AA68" s="17">
        <f>IF(COUNTIF(Abav!$AW66:$EG66,AA$103),1,0)</f>
        <v>0</v>
      </c>
      <c r="AB68" s="17">
        <f>IF(COUNTIF(Abav!$AW66:$EG66,AB$103),1,0)</f>
        <v>0</v>
      </c>
      <c r="AC68" s="17">
        <f>IF(COUNTIF(Abav!$AW66:$EG66,AC$103),1,0)</f>
        <v>1</v>
      </c>
      <c r="AD68" s="17">
        <f>IF(COUNTIF(Abav!$AW66:$EG66,AD$103),1,0)</f>
        <v>1</v>
      </c>
      <c r="AE68" s="17">
        <f>IF(COUNTIF(Abav!$AW66:$EG66,AE$103),1,0)</f>
        <v>0</v>
      </c>
      <c r="AF68" s="17">
        <f>IF(COUNTIF(Abav!$AW66:$EG66,AF$103),1,0)</f>
        <v>1</v>
      </c>
      <c r="AG68" s="17">
        <f>IF(COUNTIF(Abav!$AW66:$EG66,AG$103),1,0)</f>
        <v>1</v>
      </c>
      <c r="AH68" s="17">
        <f>IF(COUNTIF(Abav!$AW66:$EG66,AH$103),1,0)</f>
        <v>0</v>
      </c>
      <c r="AI68" s="17">
        <f>IF(COUNTIF(Abav!$AW66:$EG66,AI$103),1,0)</f>
        <v>0</v>
      </c>
      <c r="AJ68" s="17">
        <f>IF(COUNTIF(Abav!$AW66:$EG66,AJ$103),1,0)</f>
        <v>0</v>
      </c>
      <c r="AK68" s="17">
        <f>COUNT(Abav!AT66)</f>
        <v>1</v>
      </c>
      <c r="AL68" s="17">
        <f>IF(COUNTIF(Abav!$AW66:$EG66,AL$103)&gt;1,2,COUNTIF(Abav!$AW66:$EG66,AL$103))</f>
        <v>1</v>
      </c>
      <c r="AM68" s="17">
        <f>IF(COUNTIF(Abav!$AW66:$EG66,AM$103)&gt;1,2,COUNTIF(Abav!$AW66:$EG66,AM$103))</f>
        <v>0</v>
      </c>
      <c r="AN68" s="17">
        <f>IF(COUNTIF(Abav!$AW66:$EG66,AN$103)&gt;1,2,COUNTIF(Abav!$AW66:$EG66,AN$103))</f>
        <v>0</v>
      </c>
      <c r="AO68" s="17">
        <f>IF(COUNTIF(Abav!$AW66:$EG66,AO$103)&gt;1,2,COUNTIF(Abav!$AW66:$EG66,AO$103))</f>
        <v>0</v>
      </c>
      <c r="AP68" s="17">
        <f>IF(COUNTIF(Abav!$AW66:$EG66,AP$103)&gt;1,2,COUNTIF(Abav!$AW66:$EG66,AP$103))</f>
        <v>0</v>
      </c>
    </row>
    <row r="69" spans="1:42" ht="24" customHeight="1" x14ac:dyDescent="0.2">
      <c r="A69" s="7">
        <v>68</v>
      </c>
      <c r="B69" s="8">
        <v>13</v>
      </c>
      <c r="C69" s="22" t="s">
        <v>84</v>
      </c>
      <c r="D69" s="28" t="s">
        <v>83</v>
      </c>
      <c r="E69" s="24">
        <f>SUM(L69:AJ69)</f>
        <v>13</v>
      </c>
      <c r="F69" s="15">
        <f>IF(E69=0,0,Abav!AT14)</f>
        <v>5.5486111111111104E-2</v>
      </c>
      <c r="G69" s="16">
        <f>IF(F69&lt;$F$103,0,ROUND(MINUTE((F69-$F$103)/$G$103+$F$104),1))</f>
        <v>0</v>
      </c>
      <c r="H69" s="26">
        <f>ROUNDUP(SUM(AL69:AP69)*$H$103,0)</f>
        <v>0</v>
      </c>
      <c r="I69" s="16"/>
      <c r="J69" s="5">
        <f>E69-G69+H69-I69</f>
        <v>13</v>
      </c>
      <c r="K69" s="27" t="s">
        <v>267</v>
      </c>
      <c r="L69" s="17">
        <f>COUNT(Abav!AV14)</f>
        <v>1</v>
      </c>
      <c r="M69" s="17">
        <f>IF(COUNTIF(Abav!$AW14:$EG14,M$103),1,0)</f>
        <v>0</v>
      </c>
      <c r="N69" s="17">
        <f>IF(COUNTIF(Abav!$AW14:$EG14,N$103),1,0)</f>
        <v>0</v>
      </c>
      <c r="O69" s="17">
        <f>IF(COUNTIF(Abav!$AW14:$EG14,O$103),1,0)</f>
        <v>0</v>
      </c>
      <c r="P69" s="17">
        <f>IF(COUNTIF(Abav!$AW14:$EG14,P$103),1,0)</f>
        <v>0</v>
      </c>
      <c r="Q69" s="17">
        <f>IF(COUNTIF(Abav!$AW14:$EG14,Q$103),1,0)</f>
        <v>1</v>
      </c>
      <c r="R69" s="17">
        <f>IF(COUNTIF(Abav!$AW14:$EG14,R$103),1,0)</f>
        <v>1</v>
      </c>
      <c r="S69" s="17">
        <f>IF(COUNTIF(Abav!$AW14:$EG14,S$103),1,0)</f>
        <v>0</v>
      </c>
      <c r="T69" s="17">
        <f>IF(COUNTIF(Abav!$AW14:$EG14,T$103),1,0)</f>
        <v>0</v>
      </c>
      <c r="U69" s="17">
        <f>IF(COUNTIF(Abav!$AW14:$EG14,U$103),1,0)</f>
        <v>1</v>
      </c>
      <c r="V69" s="17">
        <f>IF(COUNTIF(Abav!$AW14:$EG14,V$103),1,0)</f>
        <v>0</v>
      </c>
      <c r="W69" s="17">
        <f>IF(COUNTIF(Abav!$AW14:$EG14,W$103),1,0)</f>
        <v>0</v>
      </c>
      <c r="X69" s="17">
        <f>IF(COUNTIF(Abav!$AW14:$EG14,X$103),1,0)</f>
        <v>0</v>
      </c>
      <c r="Y69" s="17">
        <f>IF(COUNTIF(Abav!$AW14:$EG14,Y$103),1,0)</f>
        <v>0</v>
      </c>
      <c r="Z69" s="17">
        <f>IF(COUNTIF(Abav!$AW14:$EG14,Z$103),1,0)</f>
        <v>1</v>
      </c>
      <c r="AA69" s="17">
        <f>IF(COUNTIF(Abav!$AW14:$EG14,AA$103),1,0)</f>
        <v>1</v>
      </c>
      <c r="AB69" s="17">
        <f>IF(COUNTIF(Abav!$AW14:$EG14,AB$103),1,0)</f>
        <v>1</v>
      </c>
      <c r="AC69" s="17">
        <f>IF(COUNTIF(Abav!$AW14:$EG14,AC$103),1,0)</f>
        <v>1</v>
      </c>
      <c r="AD69" s="17">
        <f>IF(COUNTIF(Abav!$AW14:$EG14,AD$103),1,0)</f>
        <v>1</v>
      </c>
      <c r="AE69" s="17">
        <f>IF(COUNTIF(Abav!$AW14:$EG14,AE$103),1,0)</f>
        <v>0</v>
      </c>
      <c r="AF69" s="17">
        <f>IF(COUNTIF(Abav!$AW14:$EG14,AF$103),1,0)</f>
        <v>1</v>
      </c>
      <c r="AG69" s="17">
        <f>IF(COUNTIF(Abav!$AW14:$EG14,AG$103),1,0)</f>
        <v>0</v>
      </c>
      <c r="AH69" s="17">
        <f>IF(COUNTIF(Abav!$AW14:$EG14,AH$103),1,0)</f>
        <v>1</v>
      </c>
      <c r="AI69" s="17">
        <f>IF(COUNTIF(Abav!$AW14:$EG14,AI$103),1,0)</f>
        <v>1</v>
      </c>
      <c r="AJ69" s="17">
        <f>IF(COUNTIF(Abav!$AW14:$EG14,AJ$103),1,0)</f>
        <v>1</v>
      </c>
      <c r="AK69" s="17">
        <f>COUNT(Abav!AT14)</f>
        <v>1</v>
      </c>
      <c r="AL69" s="17">
        <f>IF(COUNTIF(Abav!$AW14:$EG14,AL$103)&gt;1,2,COUNTIF(Abav!$AW14:$EG14,AL$103))</f>
        <v>0</v>
      </c>
      <c r="AM69" s="17">
        <f>IF(COUNTIF(Abav!$AW14:$EG14,AM$103)&gt;1,2,COUNTIF(Abav!$AW14:$EG14,AM$103))</f>
        <v>0</v>
      </c>
      <c r="AN69" s="17">
        <f>IF(COUNTIF(Abav!$AW14:$EG14,AN$103)&gt;1,2,COUNTIF(Abav!$AW14:$EG14,AN$103))</f>
        <v>0</v>
      </c>
      <c r="AO69" s="17">
        <f>IF(COUNTIF(Abav!$AW14:$EG14,AO$103)&gt;1,2,COUNTIF(Abav!$AW14:$EG14,AO$103))</f>
        <v>0</v>
      </c>
      <c r="AP69" s="17">
        <f>IF(COUNTIF(Abav!$AW14:$EG14,AP$103)&gt;1,2,COUNTIF(Abav!$AW14:$EG14,AP$103))</f>
        <v>0</v>
      </c>
    </row>
    <row r="70" spans="1:42" ht="24" customHeight="1" x14ac:dyDescent="0.2">
      <c r="A70" s="7">
        <v>69</v>
      </c>
      <c r="B70" s="8">
        <v>45</v>
      </c>
      <c r="C70" s="22" t="s">
        <v>137</v>
      </c>
      <c r="D70" s="28" t="s">
        <v>138</v>
      </c>
      <c r="E70" s="24">
        <f>SUM(L70:AJ70)</f>
        <v>14</v>
      </c>
      <c r="F70" s="15">
        <f>IF(E70=0,0,Abav!AT46)</f>
        <v>5.5636574074074074E-2</v>
      </c>
      <c r="G70" s="16">
        <f>IF(F70&lt;$F$103,0,ROUND(MINUTE((F70-$F$103)/$G$103+$F$104),1))</f>
        <v>0</v>
      </c>
      <c r="H70" s="26">
        <f>ROUNDUP(SUM(AL70:AP70)*$H$103,0)</f>
        <v>1</v>
      </c>
      <c r="I70" s="16">
        <v>2</v>
      </c>
      <c r="J70" s="5">
        <f>E70-G70+H70-I70</f>
        <v>13</v>
      </c>
      <c r="K70" s="27">
        <v>130</v>
      </c>
      <c r="L70" s="17">
        <f>COUNT(Abav!AV46)</f>
        <v>1</v>
      </c>
      <c r="M70" s="17">
        <f>IF(COUNTIF(Abav!$AW46:$EG46,M$103),1,0)</f>
        <v>1</v>
      </c>
      <c r="N70" s="17">
        <f>IF(COUNTIF(Abav!$AW46:$EG46,N$103),1,0)</f>
        <v>1</v>
      </c>
      <c r="O70" s="17">
        <f>IF(COUNTIF(Abav!$AW46:$EG46,O$103),1,0)</f>
        <v>1</v>
      </c>
      <c r="P70" s="17">
        <f>IF(COUNTIF(Abav!$AW46:$EG46,P$103),1,0)</f>
        <v>1</v>
      </c>
      <c r="Q70" s="17">
        <f>IF(COUNTIF(Abav!$AW46:$EG46,Q$103),1,0)</f>
        <v>0</v>
      </c>
      <c r="R70" s="17">
        <f>IF(COUNTIF(Abav!$AW46:$EG46,R$103),1,0)</f>
        <v>0</v>
      </c>
      <c r="S70" s="17">
        <f>IF(COUNTIF(Abav!$AW46:$EG46,S$103),1,0)</f>
        <v>1</v>
      </c>
      <c r="T70" s="17">
        <f>IF(COUNTIF(Abav!$AW46:$EG46,T$103),1,0)</f>
        <v>1</v>
      </c>
      <c r="U70" s="17">
        <f>IF(COUNTIF(Abav!$AW46:$EG46,U$103),1,0)</f>
        <v>0</v>
      </c>
      <c r="V70" s="17">
        <f>IF(COUNTIF(Abav!$AW46:$EG46,V$103),1,0)</f>
        <v>1</v>
      </c>
      <c r="W70" s="17">
        <f>IF(COUNTIF(Abav!$AW46:$EG46,W$103),1,0)</f>
        <v>1</v>
      </c>
      <c r="X70" s="17">
        <f>IF(COUNTIF(Abav!$AW46:$EG46,X$103),1,0)</f>
        <v>1</v>
      </c>
      <c r="Y70" s="17">
        <f>IF(COUNTIF(Abav!$AW46:$EG46,Y$103),1,0)</f>
        <v>1</v>
      </c>
      <c r="Z70" s="17">
        <f>IF(COUNTIF(Abav!$AW46:$EG46,Z$103),1,0)</f>
        <v>0</v>
      </c>
      <c r="AA70" s="17">
        <f>IF(COUNTIF(Abav!$AW46:$EG46,AA$103),1,0)</f>
        <v>0</v>
      </c>
      <c r="AB70" s="17">
        <f>IF(COUNTIF(Abav!$AW46:$EG46,AB$103),1,0)</f>
        <v>0</v>
      </c>
      <c r="AC70" s="17">
        <f>IF(COUNTIF(Abav!$AW46:$EG46,AC$103),1,0)</f>
        <v>0</v>
      </c>
      <c r="AD70" s="17">
        <f>IF(COUNTIF(Abav!$AW46:$EG46,AD$103),1,0)</f>
        <v>0</v>
      </c>
      <c r="AE70" s="17">
        <f>IF(COUNTIF(Abav!$AW46:$EG46,AE$103),1,0)</f>
        <v>1</v>
      </c>
      <c r="AF70" s="17">
        <f>IF(COUNTIF(Abav!$AW46:$EG46,AF$103),1,0)</f>
        <v>1</v>
      </c>
      <c r="AG70" s="17">
        <f>IF(COUNTIF(Abav!$AW46:$EG46,AG$103),1,0)</f>
        <v>0</v>
      </c>
      <c r="AH70" s="17">
        <f>IF(COUNTIF(Abav!$AW46:$EG46,AH$103),1,0)</f>
        <v>1</v>
      </c>
      <c r="AI70" s="17">
        <f>IF(COUNTIF(Abav!$AW46:$EG46,AI$103),1,0)</f>
        <v>0</v>
      </c>
      <c r="AJ70" s="17">
        <f>IF(COUNTIF(Abav!$AW46:$EG46,AJ$103),1,0)</f>
        <v>0</v>
      </c>
      <c r="AK70" s="17">
        <f>COUNT(Abav!AT46)</f>
        <v>1</v>
      </c>
      <c r="AL70" s="17">
        <f>IF(COUNTIF(Abav!$AW46:$EG46,AL$103)&gt;1,2,COUNTIF(Abav!$AW46:$EG46,AL$103))</f>
        <v>0</v>
      </c>
      <c r="AM70" s="17">
        <f>IF(COUNTIF(Abav!$AW46:$EG46,AM$103)&gt;1,2,COUNTIF(Abav!$AW46:$EG46,AM$103))</f>
        <v>0</v>
      </c>
      <c r="AN70" s="17">
        <f>IF(COUNTIF(Abav!$AW46:$EG46,AN$103)&gt;1,2,COUNTIF(Abav!$AW46:$EG46,AN$103))</f>
        <v>0</v>
      </c>
      <c r="AO70" s="17">
        <f>IF(COUNTIF(Abav!$AW46:$EG46,AO$103)&gt;1,2,COUNTIF(Abav!$AW46:$EG46,AO$103))</f>
        <v>1</v>
      </c>
      <c r="AP70" s="17">
        <f>IF(COUNTIF(Abav!$AW46:$EG46,AP$103)&gt;1,2,COUNTIF(Abav!$AW46:$EG46,AP$103))</f>
        <v>0</v>
      </c>
    </row>
    <row r="71" spans="1:42" ht="24" customHeight="1" x14ac:dyDescent="0.2">
      <c r="A71" s="7">
        <v>70</v>
      </c>
      <c r="B71" s="8">
        <v>89</v>
      </c>
      <c r="C71" s="22" t="s">
        <v>213</v>
      </c>
      <c r="D71" s="28" t="s">
        <v>214</v>
      </c>
      <c r="E71" s="24">
        <f>SUM(L71:AJ71)</f>
        <v>11</v>
      </c>
      <c r="F71" s="15">
        <f>IF(E71=0,0,Abav!AT90)</f>
        <v>5.9699074074074071E-2</v>
      </c>
      <c r="G71" s="16">
        <f>IF(F71&lt;$F$103,0,ROUND(MINUTE((F71-$F$103)/$G$103+$F$104),1))</f>
        <v>0</v>
      </c>
      <c r="H71" s="26">
        <f>ROUNDUP(SUM(AL71:AP71)*$H$103,0)</f>
        <v>2</v>
      </c>
      <c r="I71" s="16"/>
      <c r="J71" s="5">
        <f>E71-G71+H71-I71</f>
        <v>13</v>
      </c>
      <c r="K71" s="27">
        <v>130</v>
      </c>
      <c r="L71" s="17">
        <f>COUNT(Abav!AV90)</f>
        <v>1</v>
      </c>
      <c r="M71" s="17">
        <f>IF(COUNTIF(Abav!$AW90:$EG90,M$103),1,0)</f>
        <v>0</v>
      </c>
      <c r="N71" s="17">
        <f>IF(COUNTIF(Abav!$AW90:$EG90,N$103),1,0)</f>
        <v>0</v>
      </c>
      <c r="O71" s="17">
        <f>IF(COUNTIF(Abav!$AW90:$EG90,O$103),1,0)</f>
        <v>0</v>
      </c>
      <c r="P71" s="17">
        <f>IF(COUNTIF(Abav!$AW90:$EG90,P$103),1,0)</f>
        <v>0</v>
      </c>
      <c r="Q71" s="17">
        <f>IF(COUNTIF(Abav!$AW90:$EG90,Q$103),1,0)</f>
        <v>1</v>
      </c>
      <c r="R71" s="17">
        <f>IF(COUNTIF(Abav!$AW90:$EG90,R$103),1,0)</f>
        <v>1</v>
      </c>
      <c r="S71" s="17">
        <f>IF(COUNTIF(Abav!$AW90:$EG90,S$103),1,0)</f>
        <v>1</v>
      </c>
      <c r="T71" s="17">
        <f>IF(COUNTIF(Abav!$AW90:$EG90,T$103),1,0)</f>
        <v>0</v>
      </c>
      <c r="U71" s="17">
        <f>IF(COUNTIF(Abav!$AW90:$EG90,U$103),1,0)</f>
        <v>0</v>
      </c>
      <c r="V71" s="17">
        <f>IF(COUNTIF(Abav!$AW90:$EG90,V$103),1,0)</f>
        <v>0</v>
      </c>
      <c r="W71" s="17">
        <f>IF(COUNTIF(Abav!$AW90:$EG90,W$103),1,0)</f>
        <v>0</v>
      </c>
      <c r="X71" s="17">
        <f>IF(COUNTIF(Abav!$AW90:$EG90,X$103),1,0)</f>
        <v>0</v>
      </c>
      <c r="Y71" s="17">
        <f>IF(COUNTIF(Abav!$AW90:$EG90,Y$103),1,0)</f>
        <v>0</v>
      </c>
      <c r="Z71" s="17">
        <f>IF(COUNTIF(Abav!$AW90:$EG90,Z$103),1,0)</f>
        <v>1</v>
      </c>
      <c r="AA71" s="17">
        <f>IF(COUNTIF(Abav!$AW90:$EG90,AA$103),1,0)</f>
        <v>1</v>
      </c>
      <c r="AB71" s="17">
        <f>IF(COUNTIF(Abav!$AW90:$EG90,AB$103),1,0)</f>
        <v>1</v>
      </c>
      <c r="AC71" s="17">
        <f>IF(COUNTIF(Abav!$AW90:$EG90,AC$103),1,0)</f>
        <v>1</v>
      </c>
      <c r="AD71" s="17">
        <f>IF(COUNTIF(Abav!$AW90:$EG90,AD$103),1,0)</f>
        <v>1</v>
      </c>
      <c r="AE71" s="17">
        <f>IF(COUNTIF(Abav!$AW90:$EG90,AE$103),1,0)</f>
        <v>0</v>
      </c>
      <c r="AF71" s="17">
        <f>IF(COUNTIF(Abav!$AW90:$EG90,AF$103),1,0)</f>
        <v>1</v>
      </c>
      <c r="AG71" s="17">
        <f>IF(COUNTIF(Abav!$AW90:$EG90,AG$103),1,0)</f>
        <v>0</v>
      </c>
      <c r="AH71" s="17">
        <f>IF(COUNTIF(Abav!$AW90:$EG90,AH$103),1,0)</f>
        <v>0</v>
      </c>
      <c r="AI71" s="17">
        <f>IF(COUNTIF(Abav!$AW90:$EG90,AI$103),1,0)</f>
        <v>1</v>
      </c>
      <c r="AJ71" s="17">
        <f>IF(COUNTIF(Abav!$AW90:$EG90,AJ$103),1,0)</f>
        <v>0</v>
      </c>
      <c r="AK71" s="17">
        <f>COUNT(Abav!AT90)</f>
        <v>1</v>
      </c>
      <c r="AL71" s="17">
        <f>IF(COUNTIF(Abav!$AW90:$EG90,AL$103)&gt;1,2,COUNTIF(Abav!$AW90:$EG90,AL$103))</f>
        <v>1</v>
      </c>
      <c r="AM71" s="17">
        <f>IF(COUNTIF(Abav!$AW90:$EG90,AM$103)&gt;1,2,COUNTIF(Abav!$AW90:$EG90,AM$103))</f>
        <v>1</v>
      </c>
      <c r="AN71" s="17">
        <f>IF(COUNTIF(Abav!$AW90:$EG90,AN$103)&gt;1,2,COUNTIF(Abav!$AW90:$EG90,AN$103))</f>
        <v>1</v>
      </c>
      <c r="AO71" s="17">
        <f>IF(COUNTIF(Abav!$AW90:$EG90,AO$103)&gt;1,2,COUNTIF(Abav!$AW90:$EG90,AO$103))</f>
        <v>0</v>
      </c>
      <c r="AP71" s="17">
        <f>IF(COUNTIF(Abav!$AW90:$EG90,AP$103)&gt;1,2,COUNTIF(Abav!$AW90:$EG90,AP$103))</f>
        <v>0</v>
      </c>
    </row>
    <row r="72" spans="1:42" ht="24" customHeight="1" x14ac:dyDescent="0.2">
      <c r="A72" s="7">
        <v>71</v>
      </c>
      <c r="B72" s="8">
        <v>39</v>
      </c>
      <c r="C72" s="22" t="s">
        <v>126</v>
      </c>
      <c r="D72" s="28" t="s">
        <v>127</v>
      </c>
      <c r="E72" s="24">
        <f>SUM(L72:AJ72)</f>
        <v>11</v>
      </c>
      <c r="F72" s="15">
        <f>IF(E72=0,0,Abav!AT40)</f>
        <v>6.0520833333333329E-2</v>
      </c>
      <c r="G72" s="16">
        <f>IF(F72&lt;$F$103,0,ROUND(MINUTE((F72-$F$103)/$G$103+$F$104),1))</f>
        <v>0</v>
      </c>
      <c r="H72" s="26">
        <f>ROUNDUP(SUM(AL72:AP72)*$H$103,0)</f>
        <v>2</v>
      </c>
      <c r="I72" s="16"/>
      <c r="J72" s="5">
        <f>E72-G72+H72-I72</f>
        <v>13</v>
      </c>
      <c r="K72" s="27">
        <v>130</v>
      </c>
      <c r="L72" s="17">
        <f>COUNT(Abav!AV40)</f>
        <v>0</v>
      </c>
      <c r="M72" s="17">
        <f>IF(COUNTIF(Abav!$AW40:$EG40,M$103),1,0)</f>
        <v>1</v>
      </c>
      <c r="N72" s="17">
        <f>IF(COUNTIF(Abav!$AW40:$EG40,N$103),1,0)</f>
        <v>1</v>
      </c>
      <c r="O72" s="17">
        <f>IF(COUNTIF(Abav!$AW40:$EG40,O$103),1,0)</f>
        <v>1</v>
      </c>
      <c r="P72" s="17">
        <f>IF(COUNTIF(Abav!$AW40:$EG40,P$103),1,0)</f>
        <v>1</v>
      </c>
      <c r="Q72" s="17">
        <f>IF(COUNTIF(Abav!$AW40:$EG40,Q$103),1,0)</f>
        <v>1</v>
      </c>
      <c r="R72" s="17">
        <f>IF(COUNTIF(Abav!$AW40:$EG40,R$103),1,0)</f>
        <v>1</v>
      </c>
      <c r="S72" s="17">
        <f>IF(COUNTIF(Abav!$AW40:$EG40,S$103),1,0)</f>
        <v>1</v>
      </c>
      <c r="T72" s="17">
        <f>IF(COUNTIF(Abav!$AW40:$EG40,T$103),1,0)</f>
        <v>1</v>
      </c>
      <c r="U72" s="17">
        <f>IF(COUNTIF(Abav!$AW40:$EG40,U$103),1,0)</f>
        <v>1</v>
      </c>
      <c r="V72" s="17">
        <f>IF(COUNTIF(Abav!$AW40:$EG40,V$103),1,0)</f>
        <v>0</v>
      </c>
      <c r="W72" s="17">
        <f>IF(COUNTIF(Abav!$AW40:$EG40,W$103),1,0)</f>
        <v>0</v>
      </c>
      <c r="X72" s="17">
        <f>IF(COUNTIF(Abav!$AW40:$EG40,X$103),1,0)</f>
        <v>0</v>
      </c>
      <c r="Y72" s="17">
        <f>IF(COUNTIF(Abav!$AW40:$EG40,Y$103),1,0)</f>
        <v>0</v>
      </c>
      <c r="Z72" s="17">
        <f>IF(COUNTIF(Abav!$AW40:$EG40,Z$103),1,0)</f>
        <v>0</v>
      </c>
      <c r="AA72" s="17">
        <f>IF(COUNTIF(Abav!$AW40:$EG40,AA$103),1,0)</f>
        <v>0</v>
      </c>
      <c r="AB72" s="17">
        <f>IF(COUNTIF(Abav!$AW40:$EG40,AB$103),1,0)</f>
        <v>0</v>
      </c>
      <c r="AC72" s="17">
        <f>IF(COUNTIF(Abav!$AW40:$EG40,AC$103),1,0)</f>
        <v>0</v>
      </c>
      <c r="AD72" s="17">
        <f>IF(COUNTIF(Abav!$AW40:$EG40,AD$103),1,0)</f>
        <v>0</v>
      </c>
      <c r="AE72" s="17">
        <f>IF(COUNTIF(Abav!$AW40:$EG40,AE$103),1,0)</f>
        <v>1</v>
      </c>
      <c r="AF72" s="17">
        <f>IF(COUNTIF(Abav!$AW40:$EG40,AF$103),1,0)</f>
        <v>0</v>
      </c>
      <c r="AG72" s="17">
        <f>IF(COUNTIF(Abav!$AW40:$EG40,AG$103),1,0)</f>
        <v>0</v>
      </c>
      <c r="AH72" s="17">
        <f>IF(COUNTIF(Abav!$AW40:$EG40,AH$103),1,0)</f>
        <v>0</v>
      </c>
      <c r="AI72" s="17">
        <f>IF(COUNTIF(Abav!$AW40:$EG40,AI$103),1,0)</f>
        <v>1</v>
      </c>
      <c r="AJ72" s="17">
        <f>IF(COUNTIF(Abav!$AW40:$EG40,AJ$103),1,0)</f>
        <v>0</v>
      </c>
      <c r="AK72" s="17">
        <f>COUNT(Abav!AT40)</f>
        <v>1</v>
      </c>
      <c r="AL72" s="17">
        <f>IF(COUNTIF(Abav!$AW40:$EG40,AL$103)&gt;1,2,COUNTIF(Abav!$AW40:$EG40,AL$103))</f>
        <v>1</v>
      </c>
      <c r="AM72" s="17">
        <f>IF(COUNTIF(Abav!$AW40:$EG40,AM$103)&gt;1,2,COUNTIF(Abav!$AW40:$EG40,AM$103))</f>
        <v>0</v>
      </c>
      <c r="AN72" s="17">
        <f>IF(COUNTIF(Abav!$AW40:$EG40,AN$103)&gt;1,2,COUNTIF(Abav!$AW40:$EG40,AN$103))</f>
        <v>1</v>
      </c>
      <c r="AO72" s="17">
        <f>IF(COUNTIF(Abav!$AW40:$EG40,AO$103)&gt;1,2,COUNTIF(Abav!$AW40:$EG40,AO$103))</f>
        <v>1</v>
      </c>
      <c r="AP72" s="17">
        <f>IF(COUNTIF(Abav!$AW40:$EG40,AP$103)&gt;1,2,COUNTIF(Abav!$AW40:$EG40,AP$103))</f>
        <v>0</v>
      </c>
    </row>
    <row r="73" spans="1:42" ht="24" customHeight="1" x14ac:dyDescent="0.2">
      <c r="A73" s="7">
        <v>72</v>
      </c>
      <c r="B73" s="8">
        <v>3</v>
      </c>
      <c r="C73" s="22" t="s">
        <v>67</v>
      </c>
      <c r="D73" s="28" t="s">
        <v>68</v>
      </c>
      <c r="E73" s="24">
        <f>SUM(L73:AJ73)</f>
        <v>13</v>
      </c>
      <c r="F73" s="15">
        <f>IF(E73=0,0,Abav!AT4)</f>
        <v>6.2581018518518508E-2</v>
      </c>
      <c r="G73" s="16">
        <f>IF(F73&lt;$F$103,0,ROUND(MINUTE((F73-$F$103)/$G$103+$F$104),1))</f>
        <v>1</v>
      </c>
      <c r="H73" s="26">
        <f>ROUNDUP(SUM(AL73:AP73)*$H$103,0)</f>
        <v>1</v>
      </c>
      <c r="I73" s="16"/>
      <c r="J73" s="5">
        <f>E73-G73+H73-I73</f>
        <v>13</v>
      </c>
      <c r="K73" s="27">
        <v>130</v>
      </c>
      <c r="L73" s="17">
        <f>COUNT(Abav!AV4)</f>
        <v>1</v>
      </c>
      <c r="M73" s="17">
        <f>IF(COUNTIF(Abav!$AW4:$EG4,M$103),1,0)</f>
        <v>0</v>
      </c>
      <c r="N73" s="17">
        <f>IF(COUNTIF(Abav!$AW4:$EG4,N$103),1,0)</f>
        <v>0</v>
      </c>
      <c r="O73" s="17">
        <f>IF(COUNTIF(Abav!$AW4:$EG4,O$103),1,0)</f>
        <v>0</v>
      </c>
      <c r="P73" s="17">
        <f>IF(COUNTIF(Abav!$AW4:$EG4,P$103),1,0)</f>
        <v>1</v>
      </c>
      <c r="Q73" s="17">
        <f>IF(COUNTIF(Abav!$AW4:$EG4,Q$103),1,0)</f>
        <v>1</v>
      </c>
      <c r="R73" s="17">
        <f>IF(COUNTIF(Abav!$AW4:$EG4,R$103),1,0)</f>
        <v>1</v>
      </c>
      <c r="S73" s="17">
        <f>IF(COUNTIF(Abav!$AW4:$EG4,S$103),1,0)</f>
        <v>1</v>
      </c>
      <c r="T73" s="17">
        <f>IF(COUNTIF(Abav!$AW4:$EG4,T$103),1,0)</f>
        <v>0</v>
      </c>
      <c r="U73" s="17">
        <f>IF(COUNTIF(Abav!$AW4:$EG4,U$103),1,0)</f>
        <v>1</v>
      </c>
      <c r="V73" s="17">
        <f>IF(COUNTIF(Abav!$AW4:$EG4,V$103),1,0)</f>
        <v>0</v>
      </c>
      <c r="W73" s="17">
        <f>IF(COUNTIF(Abav!$AW4:$EG4,W$103),1,0)</f>
        <v>0</v>
      </c>
      <c r="X73" s="17">
        <f>IF(COUNTIF(Abav!$AW4:$EG4,X$103),1,0)</f>
        <v>0</v>
      </c>
      <c r="Y73" s="17">
        <f>IF(COUNTIF(Abav!$AW4:$EG4,Y$103),1,0)</f>
        <v>0</v>
      </c>
      <c r="Z73" s="17">
        <f>IF(COUNTIF(Abav!$AW4:$EG4,Z$103),1,0)</f>
        <v>1</v>
      </c>
      <c r="AA73" s="17">
        <f>IF(COUNTIF(Abav!$AW4:$EG4,AA$103),1,0)</f>
        <v>1</v>
      </c>
      <c r="AB73" s="17">
        <f>IF(COUNTIF(Abav!$AW4:$EG4,AB$103),1,0)</f>
        <v>1</v>
      </c>
      <c r="AC73" s="17">
        <f>IF(COUNTIF(Abav!$AW4:$EG4,AC$103),1,0)</f>
        <v>1</v>
      </c>
      <c r="AD73" s="17">
        <f>IF(COUNTIF(Abav!$AW4:$EG4,AD$103),1,0)</f>
        <v>1</v>
      </c>
      <c r="AE73" s="17">
        <f>IF(COUNTIF(Abav!$AW4:$EG4,AE$103),1,0)</f>
        <v>0</v>
      </c>
      <c r="AF73" s="17">
        <f>IF(COUNTIF(Abav!$AW4:$EG4,AF$103),1,0)</f>
        <v>0</v>
      </c>
      <c r="AG73" s="17">
        <f>IF(COUNTIF(Abav!$AW4:$EG4,AG$103),1,0)</f>
        <v>1</v>
      </c>
      <c r="AH73" s="17">
        <f>IF(COUNTIF(Abav!$AW4:$EG4,AH$103),1,0)</f>
        <v>0</v>
      </c>
      <c r="AI73" s="17">
        <f>IF(COUNTIF(Abav!$AW4:$EG4,AI$103),1,0)</f>
        <v>1</v>
      </c>
      <c r="AJ73" s="17">
        <f>IF(COUNTIF(Abav!$AW4:$EG4,AJ$103),1,0)</f>
        <v>0</v>
      </c>
      <c r="AK73" s="17">
        <f>COUNT(Abav!AT4)</f>
        <v>1</v>
      </c>
      <c r="AL73" s="17">
        <f>IF(COUNTIF(Abav!$AW4:$EG4,AL$103)&gt;1,2,COUNTIF(Abav!$AW4:$EG4,AL$103))</f>
        <v>1</v>
      </c>
      <c r="AM73" s="17">
        <f>IF(COUNTIF(Abav!$AW4:$EG4,AM$103)&gt;1,2,COUNTIF(Abav!$AW4:$EG4,AM$103))</f>
        <v>0</v>
      </c>
      <c r="AN73" s="17">
        <f>IF(COUNTIF(Abav!$AW4:$EG4,AN$103)&gt;1,2,COUNTIF(Abav!$AW4:$EG4,AN$103))</f>
        <v>1</v>
      </c>
      <c r="AO73" s="17">
        <f>IF(COUNTIF(Abav!$AW4:$EG4,AO$103)&gt;1,2,COUNTIF(Abav!$AW4:$EG4,AO$103))</f>
        <v>0</v>
      </c>
      <c r="AP73" s="17">
        <f>IF(COUNTIF(Abav!$AW4:$EG4,AP$103)&gt;1,2,COUNTIF(Abav!$AW4:$EG4,AP$103))</f>
        <v>0</v>
      </c>
    </row>
    <row r="74" spans="1:42" ht="24" customHeight="1" x14ac:dyDescent="0.2">
      <c r="A74" s="7">
        <v>73</v>
      </c>
      <c r="B74" s="8">
        <v>26</v>
      </c>
      <c r="C74" s="22" t="s">
        <v>107</v>
      </c>
      <c r="D74" s="28" t="s">
        <v>106</v>
      </c>
      <c r="E74" s="24">
        <f>SUM(L74:AJ74)</f>
        <v>13</v>
      </c>
      <c r="F74" s="15">
        <f>IF(E74=0,0,Abav!AT27)</f>
        <v>6.283564814814814E-2</v>
      </c>
      <c r="G74" s="16">
        <f>IF(F74&lt;$F$103,0,ROUND(MINUTE((F74-$F$103)/$G$103+$F$104),1))</f>
        <v>1</v>
      </c>
      <c r="H74" s="26">
        <f>ROUNDUP(SUM(AL74:AP74)*$H$103,0)</f>
        <v>1</v>
      </c>
      <c r="I74" s="16"/>
      <c r="J74" s="5">
        <f>E74-G74+H74-I74</f>
        <v>13</v>
      </c>
      <c r="K74" s="27">
        <v>1120</v>
      </c>
      <c r="L74" s="17">
        <f>COUNT(Abav!AV27)</f>
        <v>0</v>
      </c>
      <c r="M74" s="17">
        <f>IF(COUNTIF(Abav!$AW27:$EG27,M$103),1,0)</f>
        <v>1</v>
      </c>
      <c r="N74" s="17">
        <f>IF(COUNTIF(Abav!$AW27:$EG27,N$103),1,0)</f>
        <v>1</v>
      </c>
      <c r="O74" s="17">
        <f>IF(COUNTIF(Abav!$AW27:$EG27,O$103),1,0)</f>
        <v>0</v>
      </c>
      <c r="P74" s="17">
        <f>IF(COUNTIF(Abav!$AW27:$EG27,P$103),1,0)</f>
        <v>1</v>
      </c>
      <c r="Q74" s="17">
        <f>IF(COUNTIF(Abav!$AW27:$EG27,Q$103),1,0)</f>
        <v>0</v>
      </c>
      <c r="R74" s="17">
        <f>IF(COUNTIF(Abav!$AW27:$EG27,R$103),1,0)</f>
        <v>0</v>
      </c>
      <c r="S74" s="17">
        <f>IF(COUNTIF(Abav!$AW27:$EG27,S$103),1,0)</f>
        <v>1</v>
      </c>
      <c r="T74" s="17">
        <f>IF(COUNTIF(Abav!$AW27:$EG27,T$103),1,0)</f>
        <v>1</v>
      </c>
      <c r="U74" s="17">
        <f>IF(COUNTIF(Abav!$AW27:$EG27,U$103),1,0)</f>
        <v>0</v>
      </c>
      <c r="V74" s="17">
        <f>IF(COUNTIF(Abav!$AW27:$EG27,V$103),1,0)</f>
        <v>1</v>
      </c>
      <c r="W74" s="17">
        <f>IF(COUNTIF(Abav!$AW27:$EG27,W$103),1,0)</f>
        <v>1</v>
      </c>
      <c r="X74" s="17">
        <f>IF(COUNTIF(Abav!$AW27:$EG27,X$103),1,0)</f>
        <v>1</v>
      </c>
      <c r="Y74" s="17">
        <f>IF(COUNTIF(Abav!$AW27:$EG27,Y$103),1,0)</f>
        <v>1</v>
      </c>
      <c r="Z74" s="17">
        <f>IF(COUNTIF(Abav!$AW27:$EG27,Z$103),1,0)</f>
        <v>0</v>
      </c>
      <c r="AA74" s="17">
        <f>IF(COUNTIF(Abav!$AW27:$EG27,AA$103),1,0)</f>
        <v>1</v>
      </c>
      <c r="AB74" s="17">
        <f>IF(COUNTIF(Abav!$AW27:$EG27,AB$103),1,0)</f>
        <v>0</v>
      </c>
      <c r="AC74" s="17">
        <f>IF(COUNTIF(Abav!$AW27:$EG27,AC$103),1,0)</f>
        <v>0</v>
      </c>
      <c r="AD74" s="17">
        <f>IF(COUNTIF(Abav!$AW27:$EG27,AD$103),1,0)</f>
        <v>0</v>
      </c>
      <c r="AE74" s="17">
        <f>IF(COUNTIF(Abav!$AW27:$EG27,AE$103),1,0)</f>
        <v>0</v>
      </c>
      <c r="AF74" s="17">
        <f>IF(COUNTIF(Abav!$AW27:$EG27,AF$103),1,0)</f>
        <v>1</v>
      </c>
      <c r="AG74" s="17">
        <f>IF(COUNTIF(Abav!$AW27:$EG27,AG$103),1,0)</f>
        <v>0</v>
      </c>
      <c r="AH74" s="17">
        <f>IF(COUNTIF(Abav!$AW27:$EG27,AH$103),1,0)</f>
        <v>0</v>
      </c>
      <c r="AI74" s="17">
        <f>IF(COUNTIF(Abav!$AW27:$EG27,AI$103),1,0)</f>
        <v>1</v>
      </c>
      <c r="AJ74" s="17">
        <f>IF(COUNTIF(Abav!$AW27:$EG27,AJ$103),1,0)</f>
        <v>1</v>
      </c>
      <c r="AK74" s="17">
        <f>COUNT(Abav!AT27)</f>
        <v>1</v>
      </c>
      <c r="AL74" s="17">
        <f>IF(COUNTIF(Abav!$AW27:$EG27,AL$103)&gt;1,2,COUNTIF(Abav!$AW27:$EG27,AL$103))</f>
        <v>0</v>
      </c>
      <c r="AM74" s="17">
        <f>IF(COUNTIF(Abav!$AW27:$EG27,AM$103)&gt;1,2,COUNTIF(Abav!$AW27:$EG27,AM$103))</f>
        <v>0</v>
      </c>
      <c r="AN74" s="17">
        <f>IF(COUNTIF(Abav!$AW27:$EG27,AN$103)&gt;1,2,COUNTIF(Abav!$AW27:$EG27,AN$103))</f>
        <v>1</v>
      </c>
      <c r="AO74" s="17">
        <f>IF(COUNTIF(Abav!$AW27:$EG27,AO$103)&gt;1,2,COUNTIF(Abav!$AW27:$EG27,AO$103))</f>
        <v>0</v>
      </c>
      <c r="AP74" s="17">
        <f>IF(COUNTIF(Abav!$AW27:$EG27,AP$103)&gt;1,2,COUNTIF(Abav!$AW27:$EG27,AP$103))</f>
        <v>0</v>
      </c>
    </row>
    <row r="75" spans="1:42" ht="24" customHeight="1" x14ac:dyDescent="0.2">
      <c r="A75" s="7">
        <v>74</v>
      </c>
      <c r="B75" s="8">
        <v>69</v>
      </c>
      <c r="C75" s="22" t="s">
        <v>181</v>
      </c>
      <c r="D75" s="28" t="s">
        <v>159</v>
      </c>
      <c r="E75" s="24">
        <f>SUM(L75:AJ75)</f>
        <v>13</v>
      </c>
      <c r="F75" s="15">
        <f>IF(E75=0,0,Abav!AT70)</f>
        <v>5.3807870370370374E-2</v>
      </c>
      <c r="G75" s="16">
        <f>IF(F75&lt;$F$103,0,ROUND(MINUTE((F75-$F$103)/$G$103+$F$104),1))</f>
        <v>0</v>
      </c>
      <c r="H75" s="26">
        <f>ROUNDUP(SUM(AL75:AP75)*$H$103,0)</f>
        <v>1</v>
      </c>
      <c r="I75" s="16">
        <v>2</v>
      </c>
      <c r="J75" s="5">
        <f>E75-G75+H75-I75</f>
        <v>12</v>
      </c>
      <c r="K75" s="27" t="s">
        <v>267</v>
      </c>
      <c r="L75" s="17">
        <f>COUNT(Abav!AV70)</f>
        <v>1</v>
      </c>
      <c r="M75" s="17">
        <f>IF(COUNTIF(Abav!$AW70:$EG70,M$103),1,0)</f>
        <v>1</v>
      </c>
      <c r="N75" s="17">
        <f>IF(COUNTIF(Abav!$AW70:$EG70,N$103),1,0)</f>
        <v>1</v>
      </c>
      <c r="O75" s="17">
        <f>IF(COUNTIF(Abav!$AW70:$EG70,O$103),1,0)</f>
        <v>1</v>
      </c>
      <c r="P75" s="17">
        <f>IF(COUNTIF(Abav!$AW70:$EG70,P$103),1,0)</f>
        <v>1</v>
      </c>
      <c r="Q75" s="17">
        <f>IF(COUNTIF(Abav!$AW70:$EG70,Q$103),1,0)</f>
        <v>0</v>
      </c>
      <c r="R75" s="17">
        <f>IF(COUNTIF(Abav!$AW70:$EG70,R$103),1,0)</f>
        <v>0</v>
      </c>
      <c r="S75" s="17">
        <f>IF(COUNTIF(Abav!$AW70:$EG70,S$103),1,0)</f>
        <v>1</v>
      </c>
      <c r="T75" s="17">
        <f>IF(COUNTIF(Abav!$AW70:$EG70,T$103),1,0)</f>
        <v>1</v>
      </c>
      <c r="U75" s="17">
        <f>IF(COUNTIF(Abav!$AW70:$EG70,U$103),1,0)</f>
        <v>0</v>
      </c>
      <c r="V75" s="17">
        <f>IF(COUNTIF(Abav!$AW70:$EG70,V$103),1,0)</f>
        <v>1</v>
      </c>
      <c r="W75" s="17">
        <f>IF(COUNTIF(Abav!$AW70:$EG70,W$103),1,0)</f>
        <v>1</v>
      </c>
      <c r="X75" s="17">
        <f>IF(COUNTIF(Abav!$AW70:$EG70,X$103),1,0)</f>
        <v>1</v>
      </c>
      <c r="Y75" s="17">
        <f>IF(COUNTIF(Abav!$AW70:$EG70,Y$103),1,0)</f>
        <v>1</v>
      </c>
      <c r="Z75" s="17">
        <f>IF(COUNTIF(Abav!$AW70:$EG70,Z$103),1,0)</f>
        <v>0</v>
      </c>
      <c r="AA75" s="17">
        <f>IF(COUNTIF(Abav!$AW70:$EG70,AA$103),1,0)</f>
        <v>0</v>
      </c>
      <c r="AB75" s="17">
        <f>IF(COUNTIF(Abav!$AW70:$EG70,AB$103),1,0)</f>
        <v>0</v>
      </c>
      <c r="AC75" s="17">
        <f>IF(COUNTIF(Abav!$AW70:$EG70,AC$103),1,0)</f>
        <v>0</v>
      </c>
      <c r="AD75" s="17">
        <f>IF(COUNTIF(Abav!$AW70:$EG70,AD$103),1,0)</f>
        <v>0</v>
      </c>
      <c r="AE75" s="17">
        <f>IF(COUNTIF(Abav!$AW70:$EG70,AE$103),1,0)</f>
        <v>1</v>
      </c>
      <c r="AF75" s="17">
        <f>IF(COUNTIF(Abav!$AW70:$EG70,AF$103),1,0)</f>
        <v>0</v>
      </c>
      <c r="AG75" s="17">
        <f>IF(COUNTIF(Abav!$AW70:$EG70,AG$103),1,0)</f>
        <v>0</v>
      </c>
      <c r="AH75" s="17">
        <f>IF(COUNTIF(Abav!$AW70:$EG70,AH$103),1,0)</f>
        <v>1</v>
      </c>
      <c r="AI75" s="17">
        <f>IF(COUNTIF(Abav!$AW70:$EG70,AI$103),1,0)</f>
        <v>0</v>
      </c>
      <c r="AJ75" s="17">
        <f>IF(COUNTIF(Abav!$AW70:$EG70,AJ$103),1,0)</f>
        <v>0</v>
      </c>
      <c r="AK75" s="17">
        <f>COUNT(Abav!AT70)</f>
        <v>1</v>
      </c>
      <c r="AL75" s="17">
        <f>IF(COUNTIF(Abav!$AW70:$EG70,AL$103)&gt;1,2,COUNTIF(Abav!$AW70:$EG70,AL$103))</f>
        <v>0</v>
      </c>
      <c r="AM75" s="17">
        <f>IF(COUNTIF(Abav!$AW70:$EG70,AM$103)&gt;1,2,COUNTIF(Abav!$AW70:$EG70,AM$103))</f>
        <v>0</v>
      </c>
      <c r="AN75" s="17">
        <f>IF(COUNTIF(Abav!$AW70:$EG70,AN$103)&gt;1,2,COUNTIF(Abav!$AW70:$EG70,AN$103))</f>
        <v>0</v>
      </c>
      <c r="AO75" s="17">
        <f>IF(COUNTIF(Abav!$AW70:$EG70,AO$103)&gt;1,2,COUNTIF(Abav!$AW70:$EG70,AO$103))</f>
        <v>1</v>
      </c>
      <c r="AP75" s="17">
        <f>IF(COUNTIF(Abav!$AW70:$EG70,AP$103)&gt;1,2,COUNTIF(Abav!$AW70:$EG70,AP$103))</f>
        <v>1</v>
      </c>
    </row>
    <row r="76" spans="1:42" ht="24" customHeight="1" x14ac:dyDescent="0.2">
      <c r="A76" s="7">
        <v>75</v>
      </c>
      <c r="B76" s="8">
        <v>22</v>
      </c>
      <c r="C76" s="22" t="s">
        <v>99</v>
      </c>
      <c r="D76" s="28" t="s">
        <v>100</v>
      </c>
      <c r="E76" s="24">
        <f>SUM(L76:AJ76)</f>
        <v>12</v>
      </c>
      <c r="F76" s="15">
        <f>IF(E76=0,0,Abav!AT23)</f>
        <v>5.4675925925925926E-2</v>
      </c>
      <c r="G76" s="16">
        <f>IF(F76&lt;$F$103,0,ROUND(MINUTE((F76-$F$103)/$G$103+$F$104),1))</f>
        <v>0</v>
      </c>
      <c r="H76" s="26">
        <f>ROUNDUP(SUM(AL76:AP76)*$H$103,0)</f>
        <v>2</v>
      </c>
      <c r="I76" s="16">
        <v>2</v>
      </c>
      <c r="J76" s="5">
        <f>E76-G76+H76-I76</f>
        <v>12</v>
      </c>
      <c r="K76" s="27">
        <v>120</v>
      </c>
      <c r="L76" s="17">
        <f>COUNT(Abav!AV23)</f>
        <v>0</v>
      </c>
      <c r="M76" s="17">
        <f>IF(COUNTIF(Abav!$AW23:$EG23,M$103),1,0)</f>
        <v>0</v>
      </c>
      <c r="N76" s="17">
        <f>IF(COUNTIF(Abav!$AW23:$EG23,N$103),1,0)</f>
        <v>1</v>
      </c>
      <c r="O76" s="17">
        <f>IF(COUNTIF(Abav!$AW23:$EG23,O$103),1,0)</f>
        <v>1</v>
      </c>
      <c r="P76" s="17">
        <f>IF(COUNTIF(Abav!$AW23:$EG23,P$103),1,0)</f>
        <v>1</v>
      </c>
      <c r="Q76" s="17">
        <f>IF(COUNTIF(Abav!$AW23:$EG23,Q$103),1,0)</f>
        <v>1</v>
      </c>
      <c r="R76" s="17">
        <f>IF(COUNTIF(Abav!$AW23:$EG23,R$103),1,0)</f>
        <v>0</v>
      </c>
      <c r="S76" s="17">
        <f>IF(COUNTIF(Abav!$AW23:$EG23,S$103),1,0)</f>
        <v>1</v>
      </c>
      <c r="T76" s="17">
        <f>IF(COUNTIF(Abav!$AW23:$EG23,T$103),1,0)</f>
        <v>0</v>
      </c>
      <c r="U76" s="17">
        <f>IF(COUNTIF(Abav!$AW23:$EG23,U$103),1,0)</f>
        <v>0</v>
      </c>
      <c r="V76" s="17">
        <f>IF(COUNTIF(Abav!$AW23:$EG23,V$103),1,0)</f>
        <v>0</v>
      </c>
      <c r="W76" s="17">
        <f>IF(COUNTIF(Abav!$AW23:$EG23,W$103),1,0)</f>
        <v>1</v>
      </c>
      <c r="X76" s="17">
        <f>IF(COUNTIF(Abav!$AW23:$EG23,X$103),1,0)</f>
        <v>1</v>
      </c>
      <c r="Y76" s="17">
        <f>IF(COUNTIF(Abav!$AW23:$EG23,Y$103),1,0)</f>
        <v>1</v>
      </c>
      <c r="Z76" s="17">
        <f>IF(COUNTIF(Abav!$AW23:$EG23,Z$103),1,0)</f>
        <v>0</v>
      </c>
      <c r="AA76" s="17">
        <f>IF(COUNTIF(Abav!$AW23:$EG23,AA$103),1,0)</f>
        <v>0</v>
      </c>
      <c r="AB76" s="17">
        <f>IF(COUNTIF(Abav!$AW23:$EG23,AB$103),1,0)</f>
        <v>0</v>
      </c>
      <c r="AC76" s="17">
        <f>IF(COUNTIF(Abav!$AW23:$EG23,AC$103),1,0)</f>
        <v>0</v>
      </c>
      <c r="AD76" s="17">
        <f>IF(COUNTIF(Abav!$AW23:$EG23,AD$103),1,0)</f>
        <v>0</v>
      </c>
      <c r="AE76" s="17">
        <f>IF(COUNTIF(Abav!$AW23:$EG23,AE$103),1,0)</f>
        <v>1</v>
      </c>
      <c r="AF76" s="17">
        <f>IF(COUNTIF(Abav!$AW23:$EG23,AF$103),1,0)</f>
        <v>1</v>
      </c>
      <c r="AG76" s="17">
        <f>IF(COUNTIF(Abav!$AW23:$EG23,AG$103),1,0)</f>
        <v>1</v>
      </c>
      <c r="AH76" s="17">
        <f>IF(COUNTIF(Abav!$AW23:$EG23,AH$103),1,0)</f>
        <v>1</v>
      </c>
      <c r="AI76" s="17">
        <f>IF(COUNTIF(Abav!$AW23:$EG23,AI$103),1,0)</f>
        <v>0</v>
      </c>
      <c r="AJ76" s="17">
        <f>IF(COUNTIF(Abav!$AW23:$EG23,AJ$103),1,0)</f>
        <v>0</v>
      </c>
      <c r="AK76" s="17">
        <f>COUNT(Abav!AT23)</f>
        <v>1</v>
      </c>
      <c r="AL76" s="17">
        <f>IF(COUNTIF(Abav!$AW23:$EG23,AL$103)&gt;1,2,COUNTIF(Abav!$AW23:$EG23,AL$103))</f>
        <v>1</v>
      </c>
      <c r="AM76" s="17">
        <f>IF(COUNTIF(Abav!$AW23:$EG23,AM$103)&gt;1,2,COUNTIF(Abav!$AW23:$EG23,AM$103))</f>
        <v>0</v>
      </c>
      <c r="AN76" s="17">
        <f>IF(COUNTIF(Abav!$AW23:$EG23,AN$103)&gt;1,2,COUNTIF(Abav!$AW23:$EG23,AN$103))</f>
        <v>0</v>
      </c>
      <c r="AO76" s="17">
        <f>IF(COUNTIF(Abav!$AW23:$EG23,AO$103)&gt;1,2,COUNTIF(Abav!$AW23:$EG23,AO$103))</f>
        <v>1</v>
      </c>
      <c r="AP76" s="17">
        <f>IF(COUNTIF(Abav!$AW23:$EG23,AP$103)&gt;1,2,COUNTIF(Abav!$AW23:$EG23,AP$103))</f>
        <v>1</v>
      </c>
    </row>
    <row r="77" spans="1:42" ht="24" customHeight="1" x14ac:dyDescent="0.2">
      <c r="A77" s="7">
        <v>76</v>
      </c>
      <c r="B77" s="8">
        <v>80</v>
      </c>
      <c r="C77" s="22" t="s">
        <v>198</v>
      </c>
      <c r="D77" s="28" t="s">
        <v>198</v>
      </c>
      <c r="E77" s="24">
        <f>SUM(L77:AJ77)</f>
        <v>11</v>
      </c>
      <c r="F77" s="15">
        <f>IF(E77=0,0,Abav!AT81)</f>
        <v>5.6689814814814811E-2</v>
      </c>
      <c r="G77" s="16">
        <f>IF(F77&lt;$F$103,0,ROUND(MINUTE((F77-$F$103)/$G$103+$F$104),1))</f>
        <v>0</v>
      </c>
      <c r="H77" s="26">
        <f>ROUNDUP(SUM(AL77:AP77)*$H$103,0)</f>
        <v>1</v>
      </c>
      <c r="I77" s="16"/>
      <c r="J77" s="5">
        <f>E77-G77+H77-I77</f>
        <v>12</v>
      </c>
      <c r="K77" s="27">
        <v>120</v>
      </c>
      <c r="L77" s="17">
        <f>COUNT(Abav!AV81)</f>
        <v>1</v>
      </c>
      <c r="M77" s="17">
        <f>IF(COUNTIF(Abav!$AW81:$EG81,M$103),1,0)</f>
        <v>1</v>
      </c>
      <c r="N77" s="17">
        <f>IF(COUNTIF(Abav!$AW81:$EG81,N$103),1,0)</f>
        <v>1</v>
      </c>
      <c r="O77" s="17">
        <f>IF(COUNTIF(Abav!$AW81:$EG81,O$103),1,0)</f>
        <v>1</v>
      </c>
      <c r="P77" s="17">
        <f>IF(COUNTIF(Abav!$AW81:$EG81,P$103),1,0)</f>
        <v>1</v>
      </c>
      <c r="Q77" s="17">
        <f>IF(COUNTIF(Abav!$AW81:$EG81,Q$103),1,0)</f>
        <v>0</v>
      </c>
      <c r="R77" s="17">
        <f>IF(COUNTIF(Abav!$AW81:$EG81,R$103),1,0)</f>
        <v>0</v>
      </c>
      <c r="S77" s="17">
        <f>IF(COUNTIF(Abav!$AW81:$EG81,S$103),1,0)</f>
        <v>0</v>
      </c>
      <c r="T77" s="17">
        <f>IF(COUNTIF(Abav!$AW81:$EG81,T$103),1,0)</f>
        <v>1</v>
      </c>
      <c r="U77" s="17">
        <f>IF(COUNTIF(Abav!$AW81:$EG81,U$103),1,0)</f>
        <v>1</v>
      </c>
      <c r="V77" s="17">
        <f>IF(COUNTIF(Abav!$AW81:$EG81,V$103),1,0)</f>
        <v>0</v>
      </c>
      <c r="W77" s="17">
        <f>IF(COUNTIF(Abav!$AW81:$EG81,W$103),1,0)</f>
        <v>1</v>
      </c>
      <c r="X77" s="17">
        <f>IF(COUNTIF(Abav!$AW81:$EG81,X$103),1,0)</f>
        <v>0</v>
      </c>
      <c r="Y77" s="17">
        <f>IF(COUNTIF(Abav!$AW81:$EG81,Y$103),1,0)</f>
        <v>0</v>
      </c>
      <c r="Z77" s="17">
        <f>IF(COUNTIF(Abav!$AW81:$EG81,Z$103),1,0)</f>
        <v>0</v>
      </c>
      <c r="AA77" s="17">
        <f>IF(COUNTIF(Abav!$AW81:$EG81,AA$103),1,0)</f>
        <v>0</v>
      </c>
      <c r="AB77" s="17">
        <f>IF(COUNTIF(Abav!$AW81:$EG81,AB$103),1,0)</f>
        <v>0</v>
      </c>
      <c r="AC77" s="17">
        <f>IF(COUNTIF(Abav!$AW81:$EG81,AC$103),1,0)</f>
        <v>0</v>
      </c>
      <c r="AD77" s="17">
        <f>IF(COUNTIF(Abav!$AW81:$EG81,AD$103),1,0)</f>
        <v>0</v>
      </c>
      <c r="AE77" s="17">
        <f>IF(COUNTIF(Abav!$AW81:$EG81,AE$103),1,0)</f>
        <v>1</v>
      </c>
      <c r="AF77" s="17">
        <f>IF(COUNTIF(Abav!$AW81:$EG81,AF$103),1,0)</f>
        <v>1</v>
      </c>
      <c r="AG77" s="17">
        <f>IF(COUNTIF(Abav!$AW81:$EG81,AG$103),1,0)</f>
        <v>0</v>
      </c>
      <c r="AH77" s="17">
        <f>IF(COUNTIF(Abav!$AW81:$EG81,AH$103),1,0)</f>
        <v>0</v>
      </c>
      <c r="AI77" s="17">
        <f>IF(COUNTIF(Abav!$AW81:$EG81,AI$103),1,0)</f>
        <v>1</v>
      </c>
      <c r="AJ77" s="17">
        <f>IF(COUNTIF(Abav!$AW81:$EG81,AJ$103),1,0)</f>
        <v>0</v>
      </c>
      <c r="AK77" s="17">
        <f>COUNT(Abav!AT81)</f>
        <v>1</v>
      </c>
      <c r="AL77" s="17">
        <f>IF(COUNTIF(Abav!$AW81:$EG81,AL$103)&gt;1,2,COUNTIF(Abav!$AW81:$EG81,AL$103))</f>
        <v>0</v>
      </c>
      <c r="AM77" s="17">
        <f>IF(COUNTIF(Abav!$AW81:$EG81,AM$103)&gt;1,2,COUNTIF(Abav!$AW81:$EG81,AM$103))</f>
        <v>1</v>
      </c>
      <c r="AN77" s="17">
        <f>IF(COUNTIF(Abav!$AW81:$EG81,AN$103)&gt;1,2,COUNTIF(Abav!$AW81:$EG81,AN$103))</f>
        <v>0</v>
      </c>
      <c r="AO77" s="17">
        <f>IF(COUNTIF(Abav!$AW81:$EG81,AO$103)&gt;1,2,COUNTIF(Abav!$AW81:$EG81,AO$103))</f>
        <v>1</v>
      </c>
      <c r="AP77" s="17">
        <f>IF(COUNTIF(Abav!$AW81:$EG81,AP$103)&gt;1,2,COUNTIF(Abav!$AW81:$EG81,AP$103))</f>
        <v>0</v>
      </c>
    </row>
    <row r="78" spans="1:42" ht="24" customHeight="1" x14ac:dyDescent="0.2">
      <c r="A78" s="7">
        <v>77</v>
      </c>
      <c r="B78" s="8">
        <v>99</v>
      </c>
      <c r="C78" s="22" t="s">
        <v>230</v>
      </c>
      <c r="D78" s="28" t="s">
        <v>230</v>
      </c>
      <c r="E78" s="24">
        <f>SUM(L78:AJ78)</f>
        <v>12</v>
      </c>
      <c r="F78" s="15">
        <f>IF(E78=0,0,Abav!AT100)</f>
        <v>5.8900462962962967E-2</v>
      </c>
      <c r="G78" s="16">
        <f>IF(F78&lt;$F$103,0,ROUND(MINUTE((F78-$F$103)/$G$103+$F$104),1))</f>
        <v>0</v>
      </c>
      <c r="H78" s="26">
        <f>ROUNDUP(SUM(AL78:AP78)*$H$103,0)</f>
        <v>0</v>
      </c>
      <c r="I78" s="16"/>
      <c r="J78" s="5">
        <f>E78-G78+H78-I78</f>
        <v>12</v>
      </c>
      <c r="K78" s="27">
        <v>340</v>
      </c>
      <c r="L78" s="17">
        <f>COUNT(Abav!AV100)</f>
        <v>1</v>
      </c>
      <c r="M78" s="17">
        <f>IF(COUNTIF(Abav!$AW100:$EG100,M$103),1,0)</f>
        <v>0</v>
      </c>
      <c r="N78" s="17">
        <f>IF(COUNTIF(Abav!$AW100:$EG100,N$103),1,0)</f>
        <v>0</v>
      </c>
      <c r="O78" s="17">
        <f>IF(COUNTIF(Abav!$AW100:$EG100,O$103),1,0)</f>
        <v>0</v>
      </c>
      <c r="P78" s="17">
        <f>IF(COUNTIF(Abav!$AW100:$EG100,P$103),1,0)</f>
        <v>1</v>
      </c>
      <c r="Q78" s="17">
        <f>IF(COUNTIF(Abav!$AW100:$EG100,Q$103),1,0)</f>
        <v>1</v>
      </c>
      <c r="R78" s="17">
        <f>IF(COUNTIF(Abav!$AW100:$EG100,R$103),1,0)</f>
        <v>1</v>
      </c>
      <c r="S78" s="17">
        <f>IF(COUNTIF(Abav!$AW100:$EG100,S$103),1,0)</f>
        <v>1</v>
      </c>
      <c r="T78" s="17">
        <f>IF(COUNTIF(Abav!$AW100:$EG100,T$103),1,0)</f>
        <v>1</v>
      </c>
      <c r="U78" s="17">
        <f>IF(COUNTIF(Abav!$AW100:$EG100,U$103),1,0)</f>
        <v>0</v>
      </c>
      <c r="V78" s="17">
        <f>IF(COUNTIF(Abav!$AW100:$EG100,V$103),1,0)</f>
        <v>0</v>
      </c>
      <c r="W78" s="17">
        <f>IF(COUNTIF(Abav!$AW100:$EG100,W$103),1,0)</f>
        <v>0</v>
      </c>
      <c r="X78" s="17">
        <f>IF(COUNTIF(Abav!$AW100:$EG100,X$103),1,0)</f>
        <v>0</v>
      </c>
      <c r="Y78" s="17">
        <f>IF(COUNTIF(Abav!$AW100:$EG100,Y$103),1,0)</f>
        <v>0</v>
      </c>
      <c r="Z78" s="17">
        <f>IF(COUNTIF(Abav!$AW100:$EG100,Z$103),1,0)</f>
        <v>0</v>
      </c>
      <c r="AA78" s="17">
        <f>IF(COUNTIF(Abav!$AW100:$EG100,AA$103),1,0)</f>
        <v>0</v>
      </c>
      <c r="AB78" s="17">
        <f>IF(COUNTIF(Abav!$AW100:$EG100,AB$103),1,0)</f>
        <v>0</v>
      </c>
      <c r="AC78" s="17">
        <f>IF(COUNTIF(Abav!$AW100:$EG100,AC$103),1,0)</f>
        <v>1</v>
      </c>
      <c r="AD78" s="17">
        <f>IF(COUNTIF(Abav!$AW100:$EG100,AD$103),1,0)</f>
        <v>1</v>
      </c>
      <c r="AE78" s="17">
        <f>IF(COUNTIF(Abav!$AW100:$EG100,AE$103),1,0)</f>
        <v>0</v>
      </c>
      <c r="AF78" s="17">
        <f>IF(COUNTIF(Abav!$AW100:$EG100,AF$103),1,0)</f>
        <v>1</v>
      </c>
      <c r="AG78" s="17">
        <f>IF(COUNTIF(Abav!$AW100:$EG100,AG$103),1,0)</f>
        <v>1</v>
      </c>
      <c r="AH78" s="17">
        <f>IF(COUNTIF(Abav!$AW100:$EG100,AH$103),1,0)</f>
        <v>1</v>
      </c>
      <c r="AI78" s="17">
        <f>IF(COUNTIF(Abav!$AW100:$EG100,AI$103),1,0)</f>
        <v>0</v>
      </c>
      <c r="AJ78" s="17">
        <f>IF(COUNTIF(Abav!$AW100:$EG100,AJ$103),1,0)</f>
        <v>1</v>
      </c>
      <c r="AK78" s="17">
        <f>COUNT(Abav!AT100)</f>
        <v>1</v>
      </c>
      <c r="AL78" s="17">
        <f>IF(COUNTIF(Abav!$AW100:$EG100,AL$103)&gt;1,2,COUNTIF(Abav!$AW100:$EG100,AL$103))</f>
        <v>0</v>
      </c>
      <c r="AM78" s="17">
        <f>IF(COUNTIF(Abav!$AW100:$EG100,AM$103)&gt;1,2,COUNTIF(Abav!$AW100:$EG100,AM$103))</f>
        <v>0</v>
      </c>
      <c r="AN78" s="17">
        <f>IF(COUNTIF(Abav!$AW100:$EG100,AN$103)&gt;1,2,COUNTIF(Abav!$AW100:$EG100,AN$103))</f>
        <v>0</v>
      </c>
      <c r="AO78" s="17">
        <f>IF(COUNTIF(Abav!$AW100:$EG100,AO$103)&gt;1,2,COUNTIF(Abav!$AW100:$EG100,AO$103))</f>
        <v>0</v>
      </c>
      <c r="AP78" s="17">
        <f>IF(COUNTIF(Abav!$AW100:$EG100,AP$103)&gt;1,2,COUNTIF(Abav!$AW100:$EG100,AP$103))</f>
        <v>0</v>
      </c>
    </row>
    <row r="79" spans="1:42" ht="24" customHeight="1" x14ac:dyDescent="0.2">
      <c r="A79" s="7">
        <v>78</v>
      </c>
      <c r="B79" s="8">
        <v>8</v>
      </c>
      <c r="C79" s="22" t="s">
        <v>76</v>
      </c>
      <c r="D79" s="28" t="s">
        <v>77</v>
      </c>
      <c r="E79" s="24">
        <f>SUM(L79:AJ79)</f>
        <v>11</v>
      </c>
      <c r="F79" s="15">
        <f>IF(E79=0,0,Abav!AT9)</f>
        <v>5.8993055555555556E-2</v>
      </c>
      <c r="G79" s="16">
        <f>IF(F79&lt;$F$103,0,ROUND(MINUTE((F79-$F$103)/$G$103+$F$104),1))</f>
        <v>0</v>
      </c>
      <c r="H79" s="26">
        <f>ROUNDUP(SUM(AL79:AP79)*$H$103,0)</f>
        <v>1</v>
      </c>
      <c r="I79" s="16"/>
      <c r="J79" s="5">
        <f>E79-G79+H79-I79</f>
        <v>12</v>
      </c>
      <c r="K79" s="27" t="s">
        <v>267</v>
      </c>
      <c r="L79" s="17">
        <f>COUNT(Abav!AV9)</f>
        <v>1</v>
      </c>
      <c r="M79" s="17">
        <f>IF(COUNTIF(Abav!$AW9:$EG9,M$103),1,0)</f>
        <v>1</v>
      </c>
      <c r="N79" s="17">
        <f>IF(COUNTIF(Abav!$AW9:$EG9,N$103),1,0)</f>
        <v>0</v>
      </c>
      <c r="O79" s="17">
        <f>IF(COUNTIF(Abav!$AW9:$EG9,O$103),1,0)</f>
        <v>0</v>
      </c>
      <c r="P79" s="17">
        <f>IF(COUNTIF(Abav!$AW9:$EG9,P$103),1,0)</f>
        <v>0</v>
      </c>
      <c r="Q79" s="17">
        <f>IF(COUNTIF(Abav!$AW9:$EG9,Q$103),1,0)</f>
        <v>1</v>
      </c>
      <c r="R79" s="17">
        <f>IF(COUNTIF(Abav!$AW9:$EG9,R$103),1,0)</f>
        <v>1</v>
      </c>
      <c r="S79" s="17">
        <f>IF(COUNTIF(Abav!$AW9:$EG9,S$103),1,0)</f>
        <v>1</v>
      </c>
      <c r="T79" s="17">
        <f>IF(COUNTIF(Abav!$AW9:$EG9,T$103),1,0)</f>
        <v>1</v>
      </c>
      <c r="U79" s="17">
        <f>IF(COUNTIF(Abav!$AW9:$EG9,U$103),1,0)</f>
        <v>0</v>
      </c>
      <c r="V79" s="17">
        <f>IF(COUNTIF(Abav!$AW9:$EG9,V$103),1,0)</f>
        <v>1</v>
      </c>
      <c r="W79" s="17">
        <f>IF(COUNTIF(Abav!$AW9:$EG9,W$103),1,0)</f>
        <v>0</v>
      </c>
      <c r="X79" s="17">
        <f>IF(COUNTIF(Abav!$AW9:$EG9,X$103),1,0)</f>
        <v>0</v>
      </c>
      <c r="Y79" s="17">
        <f>IF(COUNTIF(Abav!$AW9:$EG9,Y$103),1,0)</f>
        <v>1</v>
      </c>
      <c r="Z79" s="17">
        <f>IF(COUNTIF(Abav!$AW9:$EG9,Z$103),1,0)</f>
        <v>0</v>
      </c>
      <c r="AA79" s="17">
        <f>IF(COUNTIF(Abav!$AW9:$EG9,AA$103),1,0)</f>
        <v>0</v>
      </c>
      <c r="AB79" s="17">
        <f>IF(COUNTIF(Abav!$AW9:$EG9,AB$103),1,0)</f>
        <v>0</v>
      </c>
      <c r="AC79" s="17">
        <f>IF(COUNTIF(Abav!$AW9:$EG9,AC$103),1,0)</f>
        <v>0</v>
      </c>
      <c r="AD79" s="17">
        <f>IF(COUNTIF(Abav!$AW9:$EG9,AD$103),1,0)</f>
        <v>0</v>
      </c>
      <c r="AE79" s="17">
        <f>IF(COUNTIF(Abav!$AW9:$EG9,AE$103),1,0)</f>
        <v>0</v>
      </c>
      <c r="AF79" s="17">
        <f>IF(COUNTIF(Abav!$AW9:$EG9,AF$103),1,0)</f>
        <v>1</v>
      </c>
      <c r="AG79" s="17">
        <f>IF(COUNTIF(Abav!$AW9:$EG9,AG$103),1,0)</f>
        <v>0</v>
      </c>
      <c r="AH79" s="17">
        <f>IF(COUNTIF(Abav!$AW9:$EG9,AH$103),1,0)</f>
        <v>1</v>
      </c>
      <c r="AI79" s="17">
        <f>IF(COUNTIF(Abav!$AW9:$EG9,AI$103),1,0)</f>
        <v>0</v>
      </c>
      <c r="AJ79" s="17">
        <f>IF(COUNTIF(Abav!$AW9:$EG9,AJ$103),1,0)</f>
        <v>1</v>
      </c>
      <c r="AK79" s="17">
        <f>COUNT(Abav!AT9)</f>
        <v>1</v>
      </c>
      <c r="AL79" s="17">
        <f>IF(COUNTIF(Abav!$AW9:$EG9,AL$103)&gt;1,2,COUNTIF(Abav!$AW9:$EG9,AL$103))</f>
        <v>0</v>
      </c>
      <c r="AM79" s="17">
        <f>IF(COUNTIF(Abav!$AW9:$EG9,AM$103)&gt;1,2,COUNTIF(Abav!$AW9:$EG9,AM$103))</f>
        <v>0</v>
      </c>
      <c r="AN79" s="17">
        <f>IF(COUNTIF(Abav!$AW9:$EG9,AN$103)&gt;1,2,COUNTIF(Abav!$AW9:$EG9,AN$103))</f>
        <v>1</v>
      </c>
      <c r="AO79" s="17">
        <f>IF(COUNTIF(Abav!$AW9:$EG9,AO$103)&gt;1,2,COUNTIF(Abav!$AW9:$EG9,AO$103))</f>
        <v>0</v>
      </c>
      <c r="AP79" s="17">
        <f>IF(COUNTIF(Abav!$AW9:$EG9,AP$103)&gt;1,2,COUNTIF(Abav!$AW9:$EG9,AP$103))</f>
        <v>0</v>
      </c>
    </row>
    <row r="80" spans="1:42" ht="24" customHeight="1" x14ac:dyDescent="0.2">
      <c r="A80" s="7">
        <v>79</v>
      </c>
      <c r="B80" s="8">
        <v>43</v>
      </c>
      <c r="C80" s="22" t="s">
        <v>133</v>
      </c>
      <c r="D80" s="28" t="s">
        <v>134</v>
      </c>
      <c r="E80" s="24">
        <f>SUM(L80:AJ80)</f>
        <v>14</v>
      </c>
      <c r="F80" s="15">
        <f>IF(E80=0,0,Abav!AT44)</f>
        <v>5.9756944444444439E-2</v>
      </c>
      <c r="G80" s="16">
        <f>IF(F80&lt;$F$103,0,ROUND(MINUTE((F80-$F$103)/$G$103+$F$104),1))</f>
        <v>0</v>
      </c>
      <c r="H80" s="26">
        <f>ROUNDUP(SUM(AL80:AP80)*$H$103,0)</f>
        <v>0</v>
      </c>
      <c r="I80" s="16">
        <v>2</v>
      </c>
      <c r="J80" s="5">
        <f>E80-G80+H80-I80</f>
        <v>12</v>
      </c>
      <c r="K80" s="27">
        <v>175</v>
      </c>
      <c r="L80" s="17">
        <f>COUNT(Abav!AV44)</f>
        <v>1</v>
      </c>
      <c r="M80" s="17">
        <f>IF(COUNTIF(Abav!$AW44:$EG44,M$103),1,0)</f>
        <v>0</v>
      </c>
      <c r="N80" s="17">
        <f>IF(COUNTIF(Abav!$AW44:$EG44,N$103),1,0)</f>
        <v>0</v>
      </c>
      <c r="O80" s="17">
        <f>IF(COUNTIF(Abav!$AW44:$EG44,O$103),1,0)</f>
        <v>0</v>
      </c>
      <c r="P80" s="17">
        <f>IF(COUNTIF(Abav!$AW44:$EG44,P$103),1,0)</f>
        <v>1</v>
      </c>
      <c r="Q80" s="17">
        <f>IF(COUNTIF(Abav!$AW44:$EG44,Q$103),1,0)</f>
        <v>1</v>
      </c>
      <c r="R80" s="17">
        <f>IF(COUNTIF(Abav!$AW44:$EG44,R$103),1,0)</f>
        <v>1</v>
      </c>
      <c r="S80" s="17">
        <f>IF(COUNTIF(Abav!$AW44:$EG44,S$103),1,0)</f>
        <v>1</v>
      </c>
      <c r="T80" s="17">
        <f>IF(COUNTIF(Abav!$AW44:$EG44,T$103),1,0)</f>
        <v>1</v>
      </c>
      <c r="U80" s="17">
        <f>IF(COUNTIF(Abav!$AW44:$EG44,U$103),1,0)</f>
        <v>1</v>
      </c>
      <c r="V80" s="17">
        <f>IF(COUNTIF(Abav!$AW44:$EG44,V$103),1,0)</f>
        <v>0</v>
      </c>
      <c r="W80" s="17">
        <f>IF(COUNTIF(Abav!$AW44:$EG44,W$103),1,0)</f>
        <v>0</v>
      </c>
      <c r="X80" s="17">
        <f>IF(COUNTIF(Abav!$AW44:$EG44,X$103),1,0)</f>
        <v>0</v>
      </c>
      <c r="Y80" s="17">
        <f>IF(COUNTIF(Abav!$AW44:$EG44,Y$103),1,0)</f>
        <v>0</v>
      </c>
      <c r="Z80" s="17">
        <f>IF(COUNTIF(Abav!$AW44:$EG44,Z$103),1,0)</f>
        <v>1</v>
      </c>
      <c r="AA80" s="17">
        <f>IF(COUNTIF(Abav!$AW44:$EG44,AA$103),1,0)</f>
        <v>1</v>
      </c>
      <c r="AB80" s="17">
        <f>IF(COUNTIF(Abav!$AW44:$EG44,AB$103),1,0)</f>
        <v>1</v>
      </c>
      <c r="AC80" s="17">
        <f>IF(COUNTIF(Abav!$AW44:$EG44,AC$103),1,0)</f>
        <v>1</v>
      </c>
      <c r="AD80" s="17">
        <f>IF(COUNTIF(Abav!$AW44:$EG44,AD$103),1,0)</f>
        <v>1</v>
      </c>
      <c r="AE80" s="17">
        <f>IF(COUNTIF(Abav!$AW44:$EG44,AE$103),1,0)</f>
        <v>0</v>
      </c>
      <c r="AF80" s="17">
        <f>IF(COUNTIF(Abav!$AW44:$EG44,AF$103),1,0)</f>
        <v>1</v>
      </c>
      <c r="AG80" s="17">
        <f>IF(COUNTIF(Abav!$AW44:$EG44,AG$103),1,0)</f>
        <v>0</v>
      </c>
      <c r="AH80" s="17">
        <f>IF(COUNTIF(Abav!$AW44:$EG44,AH$103),1,0)</f>
        <v>0</v>
      </c>
      <c r="AI80" s="17">
        <f>IF(COUNTIF(Abav!$AW44:$EG44,AI$103),1,0)</f>
        <v>0</v>
      </c>
      <c r="AJ80" s="17">
        <f>IF(COUNTIF(Abav!$AW44:$EG44,AJ$103),1,0)</f>
        <v>1</v>
      </c>
      <c r="AK80" s="17">
        <f>COUNT(Abav!AT44)</f>
        <v>1</v>
      </c>
      <c r="AL80" s="17">
        <f>IF(COUNTIF(Abav!$AW44:$EG44,AL$103)&gt;1,2,COUNTIF(Abav!$AW44:$EG44,AL$103))</f>
        <v>0</v>
      </c>
      <c r="AM80" s="17">
        <f>IF(COUNTIF(Abav!$AW44:$EG44,AM$103)&gt;1,2,COUNTIF(Abav!$AW44:$EG44,AM$103))</f>
        <v>0</v>
      </c>
      <c r="AN80" s="17">
        <f>IF(COUNTIF(Abav!$AW44:$EG44,AN$103)&gt;1,2,COUNTIF(Abav!$AW44:$EG44,AN$103))</f>
        <v>0</v>
      </c>
      <c r="AO80" s="17">
        <f>IF(COUNTIF(Abav!$AW44:$EG44,AO$103)&gt;1,2,COUNTIF(Abav!$AW44:$EG44,AO$103))</f>
        <v>0</v>
      </c>
      <c r="AP80" s="17">
        <f>IF(COUNTIF(Abav!$AW44:$EG44,AP$103)&gt;1,2,COUNTIF(Abav!$AW44:$EG44,AP$103))</f>
        <v>0</v>
      </c>
    </row>
    <row r="81" spans="1:42" ht="24" customHeight="1" x14ac:dyDescent="0.2">
      <c r="A81" s="7">
        <v>80</v>
      </c>
      <c r="B81" s="8">
        <v>62</v>
      </c>
      <c r="C81" s="22" t="s">
        <v>167</v>
      </c>
      <c r="D81" s="28" t="s">
        <v>168</v>
      </c>
      <c r="E81" s="24">
        <f>SUM(L81:AJ81)</f>
        <v>14</v>
      </c>
      <c r="F81" s="15">
        <f>IF(E81=0,0,Abav!AT63)</f>
        <v>6.0335648148148145E-2</v>
      </c>
      <c r="G81" s="16">
        <f>IF(F81&lt;$F$103,0,ROUND(MINUTE((F81-$F$103)/$G$103+$F$104),1))</f>
        <v>0</v>
      </c>
      <c r="H81" s="26">
        <f>ROUNDUP(SUM(AL81:AP81)*$H$103,0)</f>
        <v>0</v>
      </c>
      <c r="I81" s="16">
        <v>2</v>
      </c>
      <c r="J81" s="5">
        <f>E81-G81+H81-I81</f>
        <v>12</v>
      </c>
      <c r="K81" s="27">
        <v>175</v>
      </c>
      <c r="L81" s="17">
        <f>COUNT(Abav!AV63)</f>
        <v>0</v>
      </c>
      <c r="M81" s="17">
        <f>IF(COUNTIF(Abav!$AW63:$EG63,M$103),1,0)</f>
        <v>0</v>
      </c>
      <c r="N81" s="17">
        <f>IF(COUNTIF(Abav!$AW63:$EG63,N$103),1,0)</f>
        <v>0</v>
      </c>
      <c r="O81" s="17">
        <f>IF(COUNTIF(Abav!$AW63:$EG63,O$103),1,0)</f>
        <v>0</v>
      </c>
      <c r="P81" s="17">
        <f>IF(COUNTIF(Abav!$AW63:$EG63,P$103),1,0)</f>
        <v>1</v>
      </c>
      <c r="Q81" s="17">
        <f>IF(COUNTIF(Abav!$AW63:$EG63,Q$103),1,0)</f>
        <v>1</v>
      </c>
      <c r="R81" s="17">
        <f>IF(COUNTIF(Abav!$AW63:$EG63,R$103),1,0)</f>
        <v>1</v>
      </c>
      <c r="S81" s="17">
        <f>IF(COUNTIF(Abav!$AW63:$EG63,S$103),1,0)</f>
        <v>0</v>
      </c>
      <c r="T81" s="17">
        <f>IF(COUNTIF(Abav!$AW63:$EG63,T$103),1,0)</f>
        <v>1</v>
      </c>
      <c r="U81" s="17">
        <f>IF(COUNTIF(Abav!$AW63:$EG63,U$103),1,0)</f>
        <v>1</v>
      </c>
      <c r="V81" s="17">
        <f>IF(COUNTIF(Abav!$AW63:$EG63,V$103),1,0)</f>
        <v>1</v>
      </c>
      <c r="W81" s="17">
        <f>IF(COUNTIF(Abav!$AW63:$EG63,W$103),1,0)</f>
        <v>1</v>
      </c>
      <c r="X81" s="17">
        <f>IF(COUNTIF(Abav!$AW63:$EG63,X$103),1,0)</f>
        <v>0</v>
      </c>
      <c r="Y81" s="17">
        <f>IF(COUNTIF(Abav!$AW63:$EG63,Y$103),1,0)</f>
        <v>1</v>
      </c>
      <c r="Z81" s="17">
        <f>IF(COUNTIF(Abav!$AW63:$EG63,Z$103),1,0)</f>
        <v>1</v>
      </c>
      <c r="AA81" s="17">
        <f>IF(COUNTIF(Abav!$AW63:$EG63,AA$103),1,0)</f>
        <v>1</v>
      </c>
      <c r="AB81" s="17">
        <f>IF(COUNTIF(Abav!$AW63:$EG63,AB$103),1,0)</f>
        <v>1</v>
      </c>
      <c r="AC81" s="17">
        <f>IF(COUNTIF(Abav!$AW63:$EG63,AC$103),1,0)</f>
        <v>0</v>
      </c>
      <c r="AD81" s="17">
        <f>IF(COUNTIF(Abav!$AW63:$EG63,AD$103),1,0)</f>
        <v>0</v>
      </c>
      <c r="AE81" s="17">
        <f>IF(COUNTIF(Abav!$AW63:$EG63,AE$103),1,0)</f>
        <v>1</v>
      </c>
      <c r="AF81" s="17">
        <f>IF(COUNTIF(Abav!$AW63:$EG63,AF$103),1,0)</f>
        <v>0</v>
      </c>
      <c r="AG81" s="17">
        <f>IF(COUNTIF(Abav!$AW63:$EG63,AG$103),1,0)</f>
        <v>0</v>
      </c>
      <c r="AH81" s="17">
        <f>IF(COUNTIF(Abav!$AW63:$EG63,AH$103),1,0)</f>
        <v>1</v>
      </c>
      <c r="AI81" s="17">
        <f>IF(COUNTIF(Abav!$AW63:$EG63,AI$103),1,0)</f>
        <v>1</v>
      </c>
      <c r="AJ81" s="17">
        <f>IF(COUNTIF(Abav!$AW63:$EG63,AJ$103),1,0)</f>
        <v>0</v>
      </c>
      <c r="AK81" s="17">
        <f>COUNT(Abav!AT63)</f>
        <v>1</v>
      </c>
      <c r="AL81" s="17">
        <f>IF(COUNTIF(Abav!$AW63:$EG63,AL$103)&gt;1,2,COUNTIF(Abav!$AW63:$EG63,AL$103))</f>
        <v>0</v>
      </c>
      <c r="AM81" s="17">
        <f>IF(COUNTIF(Abav!$AW63:$EG63,AM$103)&gt;1,2,COUNTIF(Abav!$AW63:$EG63,AM$103))</f>
        <v>0</v>
      </c>
      <c r="AN81" s="17">
        <f>IF(COUNTIF(Abav!$AW63:$EG63,AN$103)&gt;1,2,COUNTIF(Abav!$AW63:$EG63,AN$103))</f>
        <v>0</v>
      </c>
      <c r="AO81" s="17">
        <f>IF(COUNTIF(Abav!$AW63:$EG63,AO$103)&gt;1,2,COUNTIF(Abav!$AW63:$EG63,AO$103))</f>
        <v>0</v>
      </c>
      <c r="AP81" s="17">
        <f>IF(COUNTIF(Abav!$AW63:$EG63,AP$103)&gt;1,2,COUNTIF(Abav!$AW63:$EG63,AP$103))</f>
        <v>0</v>
      </c>
    </row>
    <row r="82" spans="1:42" ht="24" customHeight="1" x14ac:dyDescent="0.2">
      <c r="A82" s="7">
        <v>81</v>
      </c>
      <c r="B82" s="8">
        <v>17</v>
      </c>
      <c r="C82" s="22" t="s">
        <v>90</v>
      </c>
      <c r="D82" s="28" t="s">
        <v>91</v>
      </c>
      <c r="E82" s="24">
        <f>SUM(L82:AJ82)</f>
        <v>15</v>
      </c>
      <c r="F82" s="15">
        <f>IF(E82=0,0,Abav!AT18)</f>
        <v>6.2800925925925927E-2</v>
      </c>
      <c r="G82" s="16">
        <f>IF(F82&lt;$F$103,0,ROUND(MINUTE((F82-$F$103)/$G$103+$F$104),1))</f>
        <v>1</v>
      </c>
      <c r="H82" s="26">
        <f>ROUNDUP(SUM(AL82:AP82)*$H$103,0)</f>
        <v>0</v>
      </c>
      <c r="I82" s="16">
        <v>2</v>
      </c>
      <c r="J82" s="5">
        <f>E82-G82+H82-I82</f>
        <v>12</v>
      </c>
      <c r="K82" s="27">
        <v>175</v>
      </c>
      <c r="L82" s="17">
        <f>COUNT(Abav!AV18)</f>
        <v>0</v>
      </c>
      <c r="M82" s="17">
        <f>IF(COUNTIF(Abav!$AW18:$EG18,M$103),1,0)</f>
        <v>0</v>
      </c>
      <c r="N82" s="17">
        <f>IF(COUNTIF(Abav!$AW18:$EG18,N$103),1,0)</f>
        <v>1</v>
      </c>
      <c r="O82" s="17">
        <f>IF(COUNTIF(Abav!$AW18:$EG18,O$103),1,0)</f>
        <v>1</v>
      </c>
      <c r="P82" s="17">
        <f>IF(COUNTIF(Abav!$AW18:$EG18,P$103),1,0)</f>
        <v>1</v>
      </c>
      <c r="Q82" s="17">
        <f>IF(COUNTIF(Abav!$AW18:$EG18,Q$103),1,0)</f>
        <v>1</v>
      </c>
      <c r="R82" s="17">
        <f>IF(COUNTIF(Abav!$AW18:$EG18,R$103),1,0)</f>
        <v>1</v>
      </c>
      <c r="S82" s="17">
        <f>IF(COUNTIF(Abav!$AW18:$EG18,S$103),1,0)</f>
        <v>0</v>
      </c>
      <c r="T82" s="17">
        <f>IF(COUNTIF(Abav!$AW18:$EG18,T$103),1,0)</f>
        <v>0</v>
      </c>
      <c r="U82" s="17">
        <f>IF(COUNTIF(Abav!$AW18:$EG18,U$103),1,0)</f>
        <v>1</v>
      </c>
      <c r="V82" s="17">
        <f>IF(COUNTIF(Abav!$AW18:$EG18,V$103),1,0)</f>
        <v>1</v>
      </c>
      <c r="W82" s="17">
        <f>IF(COUNTIF(Abav!$AW18:$EG18,W$103),1,0)</f>
        <v>0</v>
      </c>
      <c r="X82" s="17">
        <f>IF(COUNTIF(Abav!$AW18:$EG18,X$103),1,0)</f>
        <v>1</v>
      </c>
      <c r="Y82" s="17">
        <f>IF(COUNTIF(Abav!$AW18:$EG18,Y$103),1,0)</f>
        <v>1</v>
      </c>
      <c r="Z82" s="17">
        <f>IF(COUNTIF(Abav!$AW18:$EG18,Z$103),1,0)</f>
        <v>1</v>
      </c>
      <c r="AA82" s="17">
        <f>IF(COUNTIF(Abav!$AW18:$EG18,AA$103),1,0)</f>
        <v>0</v>
      </c>
      <c r="AB82" s="17">
        <f>IF(COUNTIF(Abav!$AW18:$EG18,AB$103),1,0)</f>
        <v>1</v>
      </c>
      <c r="AC82" s="17">
        <f>IF(COUNTIF(Abav!$AW18:$EG18,AC$103),1,0)</f>
        <v>1</v>
      </c>
      <c r="AD82" s="17">
        <f>IF(COUNTIF(Abav!$AW18:$EG18,AD$103),1,0)</f>
        <v>1</v>
      </c>
      <c r="AE82" s="17">
        <f>IF(COUNTIF(Abav!$AW18:$EG18,AE$103),1,0)</f>
        <v>0</v>
      </c>
      <c r="AF82" s="17">
        <f>IF(COUNTIF(Abav!$AW18:$EG18,AF$103),1,0)</f>
        <v>0</v>
      </c>
      <c r="AG82" s="17">
        <f>IF(COUNTIF(Abav!$AW18:$EG18,AG$103),1,0)</f>
        <v>0</v>
      </c>
      <c r="AH82" s="17">
        <f>IF(COUNTIF(Abav!$AW18:$EG18,AH$103),1,0)</f>
        <v>1</v>
      </c>
      <c r="AI82" s="17">
        <f>IF(COUNTIF(Abav!$AW18:$EG18,AI$103),1,0)</f>
        <v>1</v>
      </c>
      <c r="AJ82" s="17">
        <f>IF(COUNTIF(Abav!$AW18:$EG18,AJ$103),1,0)</f>
        <v>0</v>
      </c>
      <c r="AK82" s="17">
        <f>COUNT(Abav!AT18)</f>
        <v>1</v>
      </c>
      <c r="AL82" s="17">
        <f>IF(COUNTIF(Abav!$AW18:$EG18,AL$103)&gt;1,2,COUNTIF(Abav!$AW18:$EG18,AL$103))</f>
        <v>0</v>
      </c>
      <c r="AM82" s="17">
        <f>IF(COUNTIF(Abav!$AW18:$EG18,AM$103)&gt;1,2,COUNTIF(Abav!$AW18:$EG18,AM$103))</f>
        <v>0</v>
      </c>
      <c r="AN82" s="17">
        <f>IF(COUNTIF(Abav!$AW18:$EG18,AN$103)&gt;1,2,COUNTIF(Abav!$AW18:$EG18,AN$103))</f>
        <v>0</v>
      </c>
      <c r="AO82" s="17">
        <f>IF(COUNTIF(Abav!$AW18:$EG18,AO$103)&gt;1,2,COUNTIF(Abav!$AW18:$EG18,AO$103))</f>
        <v>0</v>
      </c>
      <c r="AP82" s="17">
        <f>IF(COUNTIF(Abav!$AW18:$EG18,AP$103)&gt;1,2,COUNTIF(Abav!$AW18:$EG18,AP$103))</f>
        <v>0</v>
      </c>
    </row>
    <row r="83" spans="1:42" ht="24" customHeight="1" x14ac:dyDescent="0.2">
      <c r="A83" s="7">
        <v>82</v>
      </c>
      <c r="B83" s="8">
        <v>72</v>
      </c>
      <c r="C83" s="22" t="s">
        <v>186</v>
      </c>
      <c r="D83" s="28" t="s">
        <v>187</v>
      </c>
      <c r="E83" s="24">
        <f>SUM(L83:AJ83)</f>
        <v>15</v>
      </c>
      <c r="F83" s="15">
        <f>IF(E83=0,0,Abav!AT73)</f>
        <v>6.7812499999999998E-2</v>
      </c>
      <c r="G83" s="16">
        <f>IF(F83&lt;$F$103,0,ROUND(MINUTE((F83-$F$103)/$G$103+$F$104),1))</f>
        <v>4</v>
      </c>
      <c r="H83" s="26">
        <f>ROUNDUP(SUM(AL83:AP83)*$H$103,0)</f>
        <v>1</v>
      </c>
      <c r="I83" s="16"/>
      <c r="J83" s="5">
        <f>E83-G83+H83-I83</f>
        <v>12</v>
      </c>
      <c r="K83" s="27">
        <v>340</v>
      </c>
      <c r="L83" s="17">
        <f>COUNT(Abav!AV73)</f>
        <v>0</v>
      </c>
      <c r="M83" s="17">
        <f>IF(COUNTIF(Abav!$AW73:$EG73,M$103),1,0)</f>
        <v>1</v>
      </c>
      <c r="N83" s="17">
        <f>IF(COUNTIF(Abav!$AW73:$EG73,N$103),1,0)</f>
        <v>1</v>
      </c>
      <c r="O83" s="17">
        <f>IF(COUNTIF(Abav!$AW73:$EG73,O$103),1,0)</f>
        <v>1</v>
      </c>
      <c r="P83" s="17">
        <f>IF(COUNTIF(Abav!$AW73:$EG73,P$103),1,0)</f>
        <v>1</v>
      </c>
      <c r="Q83" s="17">
        <f>IF(COUNTIF(Abav!$AW73:$EG73,Q$103),1,0)</f>
        <v>0</v>
      </c>
      <c r="R83" s="17">
        <f>IF(COUNTIF(Abav!$AW73:$EG73,R$103),1,0)</f>
        <v>0</v>
      </c>
      <c r="S83" s="17">
        <f>IF(COUNTIF(Abav!$AW73:$EG73,S$103),1,0)</f>
        <v>0</v>
      </c>
      <c r="T83" s="17">
        <f>IF(COUNTIF(Abav!$AW73:$EG73,T$103),1,0)</f>
        <v>0</v>
      </c>
      <c r="U83" s="17">
        <f>IF(COUNTIF(Abav!$AW73:$EG73,U$103),1,0)</f>
        <v>1</v>
      </c>
      <c r="V83" s="17">
        <f>IF(COUNTIF(Abav!$AW73:$EG73,V$103),1,0)</f>
        <v>1</v>
      </c>
      <c r="W83" s="17">
        <f>IF(COUNTIF(Abav!$AW73:$EG73,W$103),1,0)</f>
        <v>1</v>
      </c>
      <c r="X83" s="17">
        <f>IF(COUNTIF(Abav!$AW73:$EG73,X$103),1,0)</f>
        <v>1</v>
      </c>
      <c r="Y83" s="17">
        <f>IF(COUNTIF(Abav!$AW73:$EG73,Y$103),1,0)</f>
        <v>1</v>
      </c>
      <c r="Z83" s="17">
        <f>IF(COUNTIF(Abav!$AW73:$EG73,Z$103),1,0)</f>
        <v>1</v>
      </c>
      <c r="AA83" s="17">
        <f>IF(COUNTIF(Abav!$AW73:$EG73,AA$103),1,0)</f>
        <v>1</v>
      </c>
      <c r="AB83" s="17">
        <f>IF(COUNTIF(Abav!$AW73:$EG73,AB$103),1,0)</f>
        <v>1</v>
      </c>
      <c r="AC83" s="17">
        <f>IF(COUNTIF(Abav!$AW73:$EG73,AC$103),1,0)</f>
        <v>0</v>
      </c>
      <c r="AD83" s="17">
        <f>IF(COUNTIF(Abav!$AW73:$EG73,AD$103),1,0)</f>
        <v>0</v>
      </c>
      <c r="AE83" s="17">
        <f>IF(COUNTIF(Abav!$AW73:$EG73,AE$103),1,0)</f>
        <v>1</v>
      </c>
      <c r="AF83" s="17">
        <f>IF(COUNTIF(Abav!$AW73:$EG73,AF$103),1,0)</f>
        <v>0</v>
      </c>
      <c r="AG83" s="17">
        <f>IF(COUNTIF(Abav!$AW73:$EG73,AG$103),1,0)</f>
        <v>0</v>
      </c>
      <c r="AH83" s="17">
        <f>IF(COUNTIF(Abav!$AW73:$EG73,AH$103),1,0)</f>
        <v>1</v>
      </c>
      <c r="AI83" s="17">
        <f>IF(COUNTIF(Abav!$AW73:$EG73,AI$103),1,0)</f>
        <v>1</v>
      </c>
      <c r="AJ83" s="17">
        <f>IF(COUNTIF(Abav!$AW73:$EG73,AJ$103),1,0)</f>
        <v>0</v>
      </c>
      <c r="AK83" s="17">
        <f>COUNT(Abav!AT73)</f>
        <v>1</v>
      </c>
      <c r="AL83" s="17">
        <f>IF(COUNTIF(Abav!$AW73:$EG73,AL$103)&gt;1,2,COUNTIF(Abav!$AW73:$EG73,AL$103))</f>
        <v>0</v>
      </c>
      <c r="AM83" s="17">
        <f>IF(COUNTIF(Abav!$AW73:$EG73,AM$103)&gt;1,2,COUNTIF(Abav!$AW73:$EG73,AM$103))</f>
        <v>0</v>
      </c>
      <c r="AN83" s="17">
        <f>IF(COUNTIF(Abav!$AW73:$EG73,AN$103)&gt;1,2,COUNTIF(Abav!$AW73:$EG73,AN$103))</f>
        <v>0</v>
      </c>
      <c r="AO83" s="17">
        <f>IF(COUNTIF(Abav!$AW73:$EG73,AO$103)&gt;1,2,COUNTIF(Abav!$AW73:$EG73,AO$103))</f>
        <v>1</v>
      </c>
      <c r="AP83" s="17">
        <f>IF(COUNTIF(Abav!$AW73:$EG73,AP$103)&gt;1,2,COUNTIF(Abav!$AW73:$EG73,AP$103))</f>
        <v>0</v>
      </c>
    </row>
    <row r="84" spans="1:42" ht="24" customHeight="1" x14ac:dyDescent="0.2">
      <c r="A84" s="7">
        <v>83</v>
      </c>
      <c r="B84" s="8">
        <v>81</v>
      </c>
      <c r="C84" s="22" t="s">
        <v>199</v>
      </c>
      <c r="D84" s="28" t="s">
        <v>200</v>
      </c>
      <c r="E84" s="24">
        <f>SUM(L84:AJ84)</f>
        <v>10</v>
      </c>
      <c r="F84" s="15">
        <f>IF(E84=0,0,Abav!AT82)</f>
        <v>4.9560185185185186E-2</v>
      </c>
      <c r="G84" s="16">
        <f>IF(F84&lt;$F$103,0,ROUND(MINUTE((F84-$F$103)/$G$103+$F$104),1))</f>
        <v>0</v>
      </c>
      <c r="H84" s="26">
        <f>ROUNDUP(SUM(AL84:AP84)*$H$103,0)</f>
        <v>1</v>
      </c>
      <c r="I84" s="16"/>
      <c r="J84" s="5">
        <f>E84-G84+H84-I84</f>
        <v>11</v>
      </c>
      <c r="K84" s="27">
        <v>310</v>
      </c>
      <c r="L84" s="17">
        <f>COUNT(Abav!AV82)</f>
        <v>1</v>
      </c>
      <c r="M84" s="17">
        <f>IF(COUNTIF(Abav!$AW82:$EG82,M$103),1,0)</f>
        <v>1</v>
      </c>
      <c r="N84" s="17">
        <f>IF(COUNTIF(Abav!$AW82:$EG82,N$103),1,0)</f>
        <v>0</v>
      </c>
      <c r="O84" s="17">
        <f>IF(COUNTIF(Abav!$AW82:$EG82,O$103),1,0)</f>
        <v>0</v>
      </c>
      <c r="P84" s="17">
        <f>IF(COUNTIF(Abav!$AW82:$EG82,P$103),1,0)</f>
        <v>0</v>
      </c>
      <c r="Q84" s="17">
        <f>IF(COUNTIF(Abav!$AW82:$EG82,Q$103),1,0)</f>
        <v>1</v>
      </c>
      <c r="R84" s="17">
        <f>IF(COUNTIF(Abav!$AW82:$EG82,R$103),1,0)</f>
        <v>1</v>
      </c>
      <c r="S84" s="17">
        <f>IF(COUNTIF(Abav!$AW82:$EG82,S$103),1,0)</f>
        <v>1</v>
      </c>
      <c r="T84" s="17">
        <f>IF(COUNTIF(Abav!$AW82:$EG82,T$103),1,0)</f>
        <v>1</v>
      </c>
      <c r="U84" s="17">
        <f>IF(COUNTIF(Abav!$AW82:$EG82,U$103),1,0)</f>
        <v>0</v>
      </c>
      <c r="V84" s="17">
        <f>IF(COUNTIF(Abav!$AW82:$EG82,V$103),1,0)</f>
        <v>1</v>
      </c>
      <c r="W84" s="17">
        <f>IF(COUNTIF(Abav!$AW82:$EG82,W$103),1,0)</f>
        <v>0</v>
      </c>
      <c r="X84" s="17">
        <f>IF(COUNTIF(Abav!$AW82:$EG82,X$103),1,0)</f>
        <v>1</v>
      </c>
      <c r="Y84" s="17">
        <f>IF(COUNTIF(Abav!$AW82:$EG82,Y$103),1,0)</f>
        <v>1</v>
      </c>
      <c r="Z84" s="17">
        <f>IF(COUNTIF(Abav!$AW82:$EG82,Z$103),1,0)</f>
        <v>0</v>
      </c>
      <c r="AA84" s="17">
        <f>IF(COUNTIF(Abav!$AW82:$EG82,AA$103),1,0)</f>
        <v>0</v>
      </c>
      <c r="AB84" s="17">
        <f>IF(COUNTIF(Abav!$AW82:$EG82,AB$103),1,0)</f>
        <v>0</v>
      </c>
      <c r="AC84" s="17">
        <f>IF(COUNTIF(Abav!$AW82:$EG82,AC$103),1,0)</f>
        <v>1</v>
      </c>
      <c r="AD84" s="17">
        <f>IF(COUNTIF(Abav!$AW82:$EG82,AD$103),1,0)</f>
        <v>0</v>
      </c>
      <c r="AE84" s="17">
        <f>IF(COUNTIF(Abav!$AW82:$EG82,AE$103),1,0)</f>
        <v>0</v>
      </c>
      <c r="AF84" s="17">
        <f>IF(COUNTIF(Abav!$AW82:$EG82,AF$103),1,0)</f>
        <v>0</v>
      </c>
      <c r="AG84" s="17">
        <f>IF(COUNTIF(Abav!$AW82:$EG82,AG$103),1,0)</f>
        <v>0</v>
      </c>
      <c r="AH84" s="17">
        <f>IF(COUNTIF(Abav!$AW82:$EG82,AH$103),1,0)</f>
        <v>0</v>
      </c>
      <c r="AI84" s="17">
        <f>IF(COUNTIF(Abav!$AW82:$EG82,AI$103),1,0)</f>
        <v>0</v>
      </c>
      <c r="AJ84" s="17">
        <f>IF(COUNTIF(Abav!$AW82:$EG82,AJ$103),1,0)</f>
        <v>0</v>
      </c>
      <c r="AK84" s="17">
        <f>COUNT(Abav!AT82)</f>
        <v>1</v>
      </c>
      <c r="AL84" s="17">
        <f>IF(COUNTIF(Abav!$AW82:$EG82,AL$103)&gt;1,2,COUNTIF(Abav!$AW82:$EG82,AL$103))</f>
        <v>1</v>
      </c>
      <c r="AM84" s="17">
        <f>IF(COUNTIF(Abav!$AW82:$EG82,AM$103)&gt;1,2,COUNTIF(Abav!$AW82:$EG82,AM$103))</f>
        <v>1</v>
      </c>
      <c r="AN84" s="17">
        <f>IF(COUNTIF(Abav!$AW82:$EG82,AN$103)&gt;1,2,COUNTIF(Abav!$AW82:$EG82,AN$103))</f>
        <v>0</v>
      </c>
      <c r="AO84" s="17">
        <f>IF(COUNTIF(Abav!$AW82:$EG82,AO$103)&gt;1,2,COUNTIF(Abav!$AW82:$EG82,AO$103))</f>
        <v>0</v>
      </c>
      <c r="AP84" s="17">
        <f>IF(COUNTIF(Abav!$AW82:$EG82,AP$103)&gt;1,2,COUNTIF(Abav!$AW82:$EG82,AP$103))</f>
        <v>0</v>
      </c>
    </row>
    <row r="85" spans="1:42" ht="24" customHeight="1" x14ac:dyDescent="0.2">
      <c r="A85" s="7">
        <v>84</v>
      </c>
      <c r="B85" s="8">
        <v>14</v>
      </c>
      <c r="C85" s="22" t="s">
        <v>85</v>
      </c>
      <c r="D85" s="28" t="s">
        <v>86</v>
      </c>
      <c r="E85" s="24">
        <f>SUM(L85:AJ85)</f>
        <v>10</v>
      </c>
      <c r="F85" s="15">
        <f>IF(E85=0,0,Abav!AT15)</f>
        <v>5.7048611111111112E-2</v>
      </c>
      <c r="G85" s="16">
        <f>IF(F85&lt;$F$103,0,ROUND(MINUTE((F85-$F$103)/$G$103+$F$104),1))</f>
        <v>0</v>
      </c>
      <c r="H85" s="26">
        <f>ROUNDUP(SUM(AL85:AP85)*$H$103,0)</f>
        <v>1</v>
      </c>
      <c r="I85" s="16"/>
      <c r="J85" s="5">
        <f>E85-G85+H85-I85</f>
        <v>11</v>
      </c>
      <c r="K85" s="27">
        <v>310</v>
      </c>
      <c r="L85" s="17">
        <f>COUNT(Abav!AV15)</f>
        <v>1</v>
      </c>
      <c r="M85" s="17">
        <f>IF(COUNTIF(Abav!$AW15:$EG15,M$103),1,0)</f>
        <v>1</v>
      </c>
      <c r="N85" s="17">
        <f>IF(COUNTIF(Abav!$AW15:$EG15,N$103),1,0)</f>
        <v>0</v>
      </c>
      <c r="O85" s="17">
        <f>IF(COUNTIF(Abav!$AW15:$EG15,O$103),1,0)</f>
        <v>0</v>
      </c>
      <c r="P85" s="17">
        <f>IF(COUNTIF(Abav!$AW15:$EG15,P$103),1,0)</f>
        <v>0</v>
      </c>
      <c r="Q85" s="17">
        <f>IF(COUNTIF(Abav!$AW15:$EG15,Q$103),1,0)</f>
        <v>1</v>
      </c>
      <c r="R85" s="17">
        <f>IF(COUNTIF(Abav!$AW15:$EG15,R$103),1,0)</f>
        <v>1</v>
      </c>
      <c r="S85" s="17">
        <f>IF(COUNTIF(Abav!$AW15:$EG15,S$103),1,0)</f>
        <v>1</v>
      </c>
      <c r="T85" s="17">
        <f>IF(COUNTIF(Abav!$AW15:$EG15,T$103),1,0)</f>
        <v>1</v>
      </c>
      <c r="U85" s="17">
        <f>IF(COUNTIF(Abav!$AW15:$EG15,U$103),1,0)</f>
        <v>0</v>
      </c>
      <c r="V85" s="17">
        <f>IF(COUNTIF(Abav!$AW15:$EG15,V$103),1,0)</f>
        <v>1</v>
      </c>
      <c r="W85" s="17">
        <f>IF(COUNTIF(Abav!$AW15:$EG15,W$103),1,0)</f>
        <v>0</v>
      </c>
      <c r="X85" s="17">
        <f>IF(COUNTIF(Abav!$AW15:$EG15,X$103),1,0)</f>
        <v>1</v>
      </c>
      <c r="Y85" s="17">
        <f>IF(COUNTIF(Abav!$AW15:$EG15,Y$103),1,0)</f>
        <v>0</v>
      </c>
      <c r="Z85" s="17">
        <f>IF(COUNTIF(Abav!$AW15:$EG15,Z$103),1,0)</f>
        <v>0</v>
      </c>
      <c r="AA85" s="17">
        <f>IF(COUNTIF(Abav!$AW15:$EG15,AA$103),1,0)</f>
        <v>0</v>
      </c>
      <c r="AB85" s="17">
        <f>IF(COUNTIF(Abav!$AW15:$EG15,AB$103),1,0)</f>
        <v>0</v>
      </c>
      <c r="AC85" s="17">
        <f>IF(COUNTIF(Abav!$AW15:$EG15,AC$103),1,0)</f>
        <v>0</v>
      </c>
      <c r="AD85" s="17">
        <f>IF(COUNTIF(Abav!$AW15:$EG15,AD$103),1,0)</f>
        <v>0</v>
      </c>
      <c r="AE85" s="17">
        <f>IF(COUNTIF(Abav!$AW15:$EG15,AE$103),1,0)</f>
        <v>0</v>
      </c>
      <c r="AF85" s="17">
        <f>IF(COUNTIF(Abav!$AW15:$EG15,AF$103),1,0)</f>
        <v>0</v>
      </c>
      <c r="AG85" s="17">
        <f>IF(COUNTIF(Abav!$AW15:$EG15,AG$103),1,0)</f>
        <v>0</v>
      </c>
      <c r="AH85" s="17">
        <f>IF(COUNTIF(Abav!$AW15:$EG15,AH$103),1,0)</f>
        <v>1</v>
      </c>
      <c r="AI85" s="17">
        <f>IF(COUNTIF(Abav!$AW15:$EG15,AI$103),1,0)</f>
        <v>0</v>
      </c>
      <c r="AJ85" s="17">
        <f>IF(COUNTIF(Abav!$AW15:$EG15,AJ$103),1,0)</f>
        <v>1</v>
      </c>
      <c r="AK85" s="17">
        <f>COUNT(Abav!AT15)</f>
        <v>1</v>
      </c>
      <c r="AL85" s="17">
        <f>IF(COUNTIF(Abav!$AW15:$EG15,AL$103)&gt;1,2,COUNTIF(Abav!$AW15:$EG15,AL$103))</f>
        <v>0</v>
      </c>
      <c r="AM85" s="17">
        <f>IF(COUNTIF(Abav!$AW15:$EG15,AM$103)&gt;1,2,COUNTIF(Abav!$AW15:$EG15,AM$103))</f>
        <v>1</v>
      </c>
      <c r="AN85" s="17">
        <f>IF(COUNTIF(Abav!$AW15:$EG15,AN$103)&gt;1,2,COUNTIF(Abav!$AW15:$EG15,AN$103))</f>
        <v>0</v>
      </c>
      <c r="AO85" s="17">
        <f>IF(COUNTIF(Abav!$AW15:$EG15,AO$103)&gt;1,2,COUNTIF(Abav!$AW15:$EG15,AO$103))</f>
        <v>0</v>
      </c>
      <c r="AP85" s="17">
        <f>IF(COUNTIF(Abav!$AW15:$EG15,AP$103)&gt;1,2,COUNTIF(Abav!$AW15:$EG15,AP$103))</f>
        <v>0</v>
      </c>
    </row>
    <row r="86" spans="1:42" ht="24" customHeight="1" x14ac:dyDescent="0.2">
      <c r="A86" s="7">
        <v>85</v>
      </c>
      <c r="B86" s="8">
        <v>34</v>
      </c>
      <c r="C86" s="22" t="s">
        <v>118</v>
      </c>
      <c r="D86" s="28" t="s">
        <v>119</v>
      </c>
      <c r="E86" s="24">
        <f>SUM(L86:AJ86)</f>
        <v>10</v>
      </c>
      <c r="F86" s="15">
        <f>IF(E86=0,0,Abav!AT35)</f>
        <v>5.752314814814815E-2</v>
      </c>
      <c r="G86" s="16">
        <f>IF(F86&lt;$F$103,0,ROUND(MINUTE((F86-$F$103)/$G$103+$F$104),1))</f>
        <v>0</v>
      </c>
      <c r="H86" s="26">
        <f>ROUNDUP(SUM(AL86:AP86)*$H$103,0)</f>
        <v>1</v>
      </c>
      <c r="I86" s="16"/>
      <c r="J86" s="5">
        <f>E86-G86+H86-I86</f>
        <v>11</v>
      </c>
      <c r="K86" s="27">
        <v>310</v>
      </c>
      <c r="L86" s="17">
        <f>COUNT(Abav!AV35)</f>
        <v>1</v>
      </c>
      <c r="M86" s="17">
        <f>IF(COUNTIF(Abav!$AW35:$EG35,M$103),1,0)</f>
        <v>0</v>
      </c>
      <c r="N86" s="17">
        <f>IF(COUNTIF(Abav!$AW35:$EG35,N$103),1,0)</f>
        <v>1</v>
      </c>
      <c r="O86" s="17">
        <f>IF(COUNTIF(Abav!$AW35:$EG35,O$103),1,0)</f>
        <v>0</v>
      </c>
      <c r="P86" s="17">
        <f>IF(COUNTIF(Abav!$AW35:$EG35,P$103),1,0)</f>
        <v>1</v>
      </c>
      <c r="Q86" s="17">
        <f>IF(COUNTIF(Abav!$AW35:$EG35,Q$103),1,0)</f>
        <v>1</v>
      </c>
      <c r="R86" s="17">
        <f>IF(COUNTIF(Abav!$AW35:$EG35,R$103),1,0)</f>
        <v>1</v>
      </c>
      <c r="S86" s="17">
        <f>IF(COUNTIF(Abav!$AW35:$EG35,S$103),1,0)</f>
        <v>1</v>
      </c>
      <c r="T86" s="17">
        <f>IF(COUNTIF(Abav!$AW35:$EG35,T$103),1,0)</f>
        <v>0</v>
      </c>
      <c r="U86" s="17">
        <f>IF(COUNTIF(Abav!$AW35:$EG35,U$103),1,0)</f>
        <v>0</v>
      </c>
      <c r="V86" s="17">
        <f>IF(COUNTIF(Abav!$AW35:$EG35,V$103),1,0)</f>
        <v>1</v>
      </c>
      <c r="W86" s="17">
        <f>IF(COUNTIF(Abav!$AW35:$EG35,W$103),1,0)</f>
        <v>0</v>
      </c>
      <c r="X86" s="17">
        <f>IF(COUNTIF(Abav!$AW35:$EG35,X$103),1,0)</f>
        <v>0</v>
      </c>
      <c r="Y86" s="17">
        <f>IF(COUNTIF(Abav!$AW35:$EG35,Y$103),1,0)</f>
        <v>0</v>
      </c>
      <c r="Z86" s="17">
        <f>IF(COUNTIF(Abav!$AW35:$EG35,Z$103),1,0)</f>
        <v>0</v>
      </c>
      <c r="AA86" s="17">
        <f>IF(COUNTIF(Abav!$AW35:$EG35,AA$103),1,0)</f>
        <v>0</v>
      </c>
      <c r="AB86" s="17">
        <f>IF(COUNTIF(Abav!$AW35:$EG35,AB$103),1,0)</f>
        <v>0</v>
      </c>
      <c r="AC86" s="17">
        <f>IF(COUNTIF(Abav!$AW35:$EG35,AC$103),1,0)</f>
        <v>1</v>
      </c>
      <c r="AD86" s="17">
        <f>IF(COUNTIF(Abav!$AW35:$EG35,AD$103),1,0)</f>
        <v>1</v>
      </c>
      <c r="AE86" s="17">
        <f>IF(COUNTIF(Abav!$AW35:$EG35,AE$103),1,0)</f>
        <v>0</v>
      </c>
      <c r="AF86" s="17">
        <f>IF(COUNTIF(Abav!$AW35:$EG35,AF$103),1,0)</f>
        <v>0</v>
      </c>
      <c r="AG86" s="17">
        <f>IF(COUNTIF(Abav!$AW35:$EG35,AG$103),1,0)</f>
        <v>0</v>
      </c>
      <c r="AH86" s="17">
        <f>IF(COUNTIF(Abav!$AW35:$EG35,AH$103),1,0)</f>
        <v>1</v>
      </c>
      <c r="AI86" s="17">
        <f>IF(COUNTIF(Abav!$AW35:$EG35,AI$103),1,0)</f>
        <v>0</v>
      </c>
      <c r="AJ86" s="17">
        <f>IF(COUNTIF(Abav!$AW35:$EG35,AJ$103),1,0)</f>
        <v>0</v>
      </c>
      <c r="AK86" s="17">
        <f>COUNT(Abav!AT35)</f>
        <v>1</v>
      </c>
      <c r="AL86" s="17">
        <f>IF(COUNTIF(Abav!$AW35:$EG35,AL$103)&gt;1,2,COUNTIF(Abav!$AW35:$EG35,AL$103))</f>
        <v>1</v>
      </c>
      <c r="AM86" s="17">
        <f>IF(COUNTIF(Abav!$AW35:$EG35,AM$103)&gt;1,2,COUNTIF(Abav!$AW35:$EG35,AM$103))</f>
        <v>0</v>
      </c>
      <c r="AN86" s="17">
        <f>IF(COUNTIF(Abav!$AW35:$EG35,AN$103)&gt;1,2,COUNTIF(Abav!$AW35:$EG35,AN$103))</f>
        <v>0</v>
      </c>
      <c r="AO86" s="17">
        <f>IF(COUNTIF(Abav!$AW35:$EG35,AO$103)&gt;1,2,COUNTIF(Abav!$AW35:$EG35,AO$103))</f>
        <v>0</v>
      </c>
      <c r="AP86" s="17">
        <f>IF(COUNTIF(Abav!$AW35:$EG35,AP$103)&gt;1,2,COUNTIF(Abav!$AW35:$EG35,AP$103))</f>
        <v>0</v>
      </c>
    </row>
    <row r="87" spans="1:42" ht="24" customHeight="1" x14ac:dyDescent="0.2">
      <c r="A87" s="7">
        <v>86</v>
      </c>
      <c r="B87" s="8">
        <v>15</v>
      </c>
      <c r="C87" s="22" t="s">
        <v>87</v>
      </c>
      <c r="D87" s="28" t="s">
        <v>88</v>
      </c>
      <c r="E87" s="24">
        <f>SUM(L87:AJ87)</f>
        <v>12</v>
      </c>
      <c r="F87" s="15">
        <f>IF(E87=0,0,Abav!AT16)</f>
        <v>5.9606481481481483E-2</v>
      </c>
      <c r="G87" s="16">
        <f>IF(F87&lt;$F$103,0,ROUND(MINUTE((F87-$F$103)/$G$103+$F$104),1))</f>
        <v>0</v>
      </c>
      <c r="H87" s="26">
        <f>ROUNDUP(SUM(AL87:AP87)*$H$103,0)</f>
        <v>1</v>
      </c>
      <c r="I87" s="16">
        <v>2</v>
      </c>
      <c r="J87" s="5">
        <f>E87-G87+H87-I87</f>
        <v>11</v>
      </c>
      <c r="K87" s="27">
        <v>60</v>
      </c>
      <c r="L87" s="17">
        <f>COUNT(Abav!AV16)</f>
        <v>1</v>
      </c>
      <c r="M87" s="17">
        <f>IF(COUNTIF(Abav!$AW16:$EG16,M$103),1,0)</f>
        <v>1</v>
      </c>
      <c r="N87" s="17">
        <f>IF(COUNTIF(Abav!$AW16:$EG16,N$103),1,0)</f>
        <v>1</v>
      </c>
      <c r="O87" s="17">
        <f>IF(COUNTIF(Abav!$AW16:$EG16,O$103),1,0)</f>
        <v>1</v>
      </c>
      <c r="P87" s="17">
        <f>IF(COUNTIF(Abav!$AW16:$EG16,P$103),1,0)</f>
        <v>1</v>
      </c>
      <c r="Q87" s="17">
        <f>IF(COUNTIF(Abav!$AW16:$EG16,Q$103),1,0)</f>
        <v>0</v>
      </c>
      <c r="R87" s="17">
        <f>IF(COUNTIF(Abav!$AW16:$EG16,R$103),1,0)</f>
        <v>0</v>
      </c>
      <c r="S87" s="17">
        <f>IF(COUNTIF(Abav!$AW16:$EG16,S$103),1,0)</f>
        <v>1</v>
      </c>
      <c r="T87" s="17">
        <f>IF(COUNTIF(Abav!$AW16:$EG16,T$103),1,0)</f>
        <v>1</v>
      </c>
      <c r="U87" s="17">
        <f>IF(COUNTIF(Abav!$AW16:$EG16,U$103),1,0)</f>
        <v>0</v>
      </c>
      <c r="V87" s="17">
        <f>IF(COUNTIF(Abav!$AW16:$EG16,V$103),1,0)</f>
        <v>1</v>
      </c>
      <c r="W87" s="17">
        <f>IF(COUNTIF(Abav!$AW16:$EG16,W$103),1,0)</f>
        <v>1</v>
      </c>
      <c r="X87" s="17">
        <f>IF(COUNTIF(Abav!$AW16:$EG16,X$103),1,0)</f>
        <v>1</v>
      </c>
      <c r="Y87" s="17">
        <f>IF(COUNTIF(Abav!$AW16:$EG16,Y$103),1,0)</f>
        <v>1</v>
      </c>
      <c r="Z87" s="17">
        <f>IF(COUNTIF(Abav!$AW16:$EG16,Z$103),1,0)</f>
        <v>0</v>
      </c>
      <c r="AA87" s="17">
        <f>IF(COUNTIF(Abav!$AW16:$EG16,AA$103),1,0)</f>
        <v>0</v>
      </c>
      <c r="AB87" s="17">
        <f>IF(COUNTIF(Abav!$AW16:$EG16,AB$103),1,0)</f>
        <v>0</v>
      </c>
      <c r="AC87" s="17">
        <f>IF(COUNTIF(Abav!$AW16:$EG16,AC$103),1,0)</f>
        <v>0</v>
      </c>
      <c r="AD87" s="17">
        <f>IF(COUNTIF(Abav!$AW16:$EG16,AD$103),1,0)</f>
        <v>0</v>
      </c>
      <c r="AE87" s="17">
        <f>IF(COUNTIF(Abav!$AW16:$EG16,AE$103),1,0)</f>
        <v>0</v>
      </c>
      <c r="AF87" s="17">
        <f>IF(COUNTIF(Abav!$AW16:$EG16,AF$103),1,0)</f>
        <v>0</v>
      </c>
      <c r="AG87" s="17">
        <f>IF(COUNTIF(Abav!$AW16:$EG16,AG$103),1,0)</f>
        <v>0</v>
      </c>
      <c r="AH87" s="17">
        <f>IF(COUNTIF(Abav!$AW16:$EG16,AH$103),1,0)</f>
        <v>1</v>
      </c>
      <c r="AI87" s="17">
        <f>IF(COUNTIF(Abav!$AW16:$EG16,AI$103),1,0)</f>
        <v>0</v>
      </c>
      <c r="AJ87" s="17">
        <f>IF(COUNTIF(Abav!$AW16:$EG16,AJ$103),1,0)</f>
        <v>0</v>
      </c>
      <c r="AK87" s="17">
        <f>COUNT(Abav!AT16)</f>
        <v>1</v>
      </c>
      <c r="AL87" s="17">
        <f>IF(COUNTIF(Abav!$AW16:$EG16,AL$103)&gt;1,2,COUNTIF(Abav!$AW16:$EG16,AL$103))</f>
        <v>0</v>
      </c>
      <c r="AM87" s="17">
        <f>IF(COUNTIF(Abav!$AW16:$EG16,AM$103)&gt;1,2,COUNTIF(Abav!$AW16:$EG16,AM$103))</f>
        <v>0</v>
      </c>
      <c r="AN87" s="17">
        <f>IF(COUNTIF(Abav!$AW16:$EG16,AN$103)&gt;1,2,COUNTIF(Abav!$AW16:$EG16,AN$103))</f>
        <v>0</v>
      </c>
      <c r="AO87" s="17">
        <f>IF(COUNTIF(Abav!$AW16:$EG16,AO$103)&gt;1,2,COUNTIF(Abav!$AW16:$EG16,AO$103))</f>
        <v>1</v>
      </c>
      <c r="AP87" s="17">
        <f>IF(COUNTIF(Abav!$AW16:$EG16,AP$103)&gt;1,2,COUNTIF(Abav!$AW16:$EG16,AP$103))</f>
        <v>0</v>
      </c>
    </row>
    <row r="88" spans="1:42" ht="24" customHeight="1" x14ac:dyDescent="0.2">
      <c r="A88" s="7">
        <v>87</v>
      </c>
      <c r="B88" s="8">
        <v>25</v>
      </c>
      <c r="C88" s="22" t="s">
        <v>105</v>
      </c>
      <c r="D88" s="28" t="s">
        <v>106</v>
      </c>
      <c r="E88" s="24">
        <f>SUM(L88:AJ88)</f>
        <v>13</v>
      </c>
      <c r="F88" s="15">
        <f>IF(E88=0,0,Abav!AT26)</f>
        <v>6.2164351851851853E-2</v>
      </c>
      <c r="G88" s="16">
        <f>IF(F88&lt;$F$103,0,ROUND(MINUTE((F88-$F$103)/$G$103+$F$104),1))</f>
        <v>0</v>
      </c>
      <c r="H88" s="26">
        <f>ROUNDUP(SUM(AL88:AP88)*$H$103,0)</f>
        <v>0</v>
      </c>
      <c r="I88" s="16">
        <v>2</v>
      </c>
      <c r="J88" s="5">
        <f>E88-G88+H88-I88</f>
        <v>11</v>
      </c>
      <c r="K88" s="27" t="s">
        <v>267</v>
      </c>
      <c r="L88" s="17">
        <f>COUNT(Abav!AV26)</f>
        <v>0</v>
      </c>
      <c r="M88" s="17">
        <f>IF(COUNTIF(Abav!$AW26:$EG26,M$103),1,0)</f>
        <v>1</v>
      </c>
      <c r="N88" s="17">
        <f>IF(COUNTIF(Abav!$AW26:$EG26,N$103),1,0)</f>
        <v>1</v>
      </c>
      <c r="O88" s="17">
        <f>IF(COUNTIF(Abav!$AW26:$EG26,O$103),1,0)</f>
        <v>0</v>
      </c>
      <c r="P88" s="17">
        <f>IF(COUNTIF(Abav!$AW26:$EG26,P$103),1,0)</f>
        <v>1</v>
      </c>
      <c r="Q88" s="17">
        <f>IF(COUNTIF(Abav!$AW26:$EG26,Q$103),1,0)</f>
        <v>0</v>
      </c>
      <c r="R88" s="17">
        <f>IF(COUNTIF(Abav!$AW26:$EG26,R$103),1,0)</f>
        <v>0</v>
      </c>
      <c r="S88" s="17">
        <f>IF(COUNTIF(Abav!$AW26:$EG26,S$103),1,0)</f>
        <v>1</v>
      </c>
      <c r="T88" s="17">
        <f>IF(COUNTIF(Abav!$AW26:$EG26,T$103),1,0)</f>
        <v>1</v>
      </c>
      <c r="U88" s="17">
        <f>IF(COUNTIF(Abav!$AW26:$EG26,U$103),1,0)</f>
        <v>0</v>
      </c>
      <c r="V88" s="17">
        <f>IF(COUNTIF(Abav!$AW26:$EG26,V$103),1,0)</f>
        <v>1</v>
      </c>
      <c r="W88" s="17">
        <f>IF(COUNTIF(Abav!$AW26:$EG26,W$103),1,0)</f>
        <v>1</v>
      </c>
      <c r="X88" s="17">
        <f>IF(COUNTIF(Abav!$AW26:$EG26,X$103),1,0)</f>
        <v>1</v>
      </c>
      <c r="Y88" s="17">
        <f>IF(COUNTIF(Abav!$AW26:$EG26,Y$103),1,0)</f>
        <v>1</v>
      </c>
      <c r="Z88" s="17">
        <f>IF(COUNTIF(Abav!$AW26:$EG26,Z$103),1,0)</f>
        <v>0</v>
      </c>
      <c r="AA88" s="17">
        <f>IF(COUNTIF(Abav!$AW26:$EG26,AA$103),1,0)</f>
        <v>1</v>
      </c>
      <c r="AB88" s="17">
        <f>IF(COUNTIF(Abav!$AW26:$EG26,AB$103),1,0)</f>
        <v>0</v>
      </c>
      <c r="AC88" s="17">
        <f>IF(COUNTIF(Abav!$AW26:$EG26,AC$103),1,0)</f>
        <v>0</v>
      </c>
      <c r="AD88" s="17">
        <f>IF(COUNTIF(Abav!$AW26:$EG26,AD$103),1,0)</f>
        <v>0</v>
      </c>
      <c r="AE88" s="17">
        <f>IF(COUNTIF(Abav!$AW26:$EG26,AE$103),1,0)</f>
        <v>0</v>
      </c>
      <c r="AF88" s="17">
        <f>IF(COUNTIF(Abav!$AW26:$EG26,AF$103),1,0)</f>
        <v>1</v>
      </c>
      <c r="AG88" s="17">
        <f>IF(COUNTIF(Abav!$AW26:$EG26,AG$103),1,0)</f>
        <v>0</v>
      </c>
      <c r="AH88" s="17">
        <f>IF(COUNTIF(Abav!$AW26:$EG26,AH$103),1,0)</f>
        <v>0</v>
      </c>
      <c r="AI88" s="17">
        <f>IF(COUNTIF(Abav!$AW26:$EG26,AI$103),1,0)</f>
        <v>1</v>
      </c>
      <c r="AJ88" s="17">
        <f>IF(COUNTIF(Abav!$AW26:$EG26,AJ$103),1,0)</f>
        <v>1</v>
      </c>
      <c r="AK88" s="17">
        <f>COUNT(Abav!AT26)</f>
        <v>1</v>
      </c>
      <c r="AL88" s="17">
        <f>IF(COUNTIF(Abav!$AW26:$EG26,AL$103)&gt;1,2,COUNTIF(Abav!$AW26:$EG26,AL$103))</f>
        <v>0</v>
      </c>
      <c r="AM88" s="17">
        <f>IF(COUNTIF(Abav!$AW26:$EG26,AM$103)&gt;1,2,COUNTIF(Abav!$AW26:$EG26,AM$103))</f>
        <v>0</v>
      </c>
      <c r="AN88" s="17">
        <f>IF(COUNTIF(Abav!$AW26:$EG26,AN$103)&gt;1,2,COUNTIF(Abav!$AW26:$EG26,AN$103))</f>
        <v>0</v>
      </c>
      <c r="AO88" s="17">
        <f>IF(COUNTIF(Abav!$AW26:$EG26,AO$103)&gt;1,2,COUNTIF(Abav!$AW26:$EG26,AO$103))</f>
        <v>0</v>
      </c>
      <c r="AP88" s="17">
        <f>IF(COUNTIF(Abav!$AW26:$EG26,AP$103)&gt;1,2,COUNTIF(Abav!$AW26:$EG26,AP$103))</f>
        <v>0</v>
      </c>
    </row>
    <row r="89" spans="1:42" ht="24" customHeight="1" x14ac:dyDescent="0.2">
      <c r="A89" s="7">
        <v>88</v>
      </c>
      <c r="B89" s="8">
        <v>1</v>
      </c>
      <c r="C89" s="22" t="s">
        <v>64</v>
      </c>
      <c r="D89" s="28" t="s">
        <v>65</v>
      </c>
      <c r="E89" s="24">
        <f>SUM(L89:AJ89)</f>
        <v>12</v>
      </c>
      <c r="F89" s="15">
        <f>IF(E89=0,0,Abav!AT2)</f>
        <v>6.3252314814814817E-2</v>
      </c>
      <c r="G89" s="16">
        <f>IF(F89&lt;$F$103,0,ROUND(MINUTE((F89-$F$103)/$G$103+$F$104),1))</f>
        <v>1</v>
      </c>
      <c r="H89" s="26">
        <f>ROUNDUP(SUM(AL89:AP89)*$H$103,0)</f>
        <v>2</v>
      </c>
      <c r="I89" s="16">
        <v>2</v>
      </c>
      <c r="J89" s="5">
        <f>E89-G89+H89-I89</f>
        <v>11</v>
      </c>
      <c r="K89" s="27">
        <v>110</v>
      </c>
      <c r="L89" s="17">
        <f>COUNT(Abav!AV2)</f>
        <v>1</v>
      </c>
      <c r="M89" s="17">
        <f>IF(COUNTIF(Abav!$AW2:$EG2,M$103),1,0)</f>
        <v>0</v>
      </c>
      <c r="N89" s="17">
        <f>IF(COUNTIF(Abav!$AW2:$EG2,N$103),1,0)</f>
        <v>0</v>
      </c>
      <c r="O89" s="17">
        <f>IF(COUNTIF(Abav!$AW2:$EG2,O$103),1,0)</f>
        <v>0</v>
      </c>
      <c r="P89" s="17">
        <f>IF(COUNTIF(Abav!$AW2:$EG2,P$103),1,0)</f>
        <v>0</v>
      </c>
      <c r="Q89" s="17">
        <f>IF(COUNTIF(Abav!$AW2:$EG2,Q$103),1,0)</f>
        <v>1</v>
      </c>
      <c r="R89" s="17">
        <f>IF(COUNTIF(Abav!$AW2:$EG2,R$103),1,0)</f>
        <v>1</v>
      </c>
      <c r="S89" s="17">
        <f>IF(COUNTIF(Abav!$AW2:$EG2,S$103),1,0)</f>
        <v>1</v>
      </c>
      <c r="T89" s="17">
        <f>IF(COUNTIF(Abav!$AW2:$EG2,T$103),1,0)</f>
        <v>1</v>
      </c>
      <c r="U89" s="17">
        <f>IF(COUNTIF(Abav!$AW2:$EG2,U$103),1,0)</f>
        <v>1</v>
      </c>
      <c r="V89" s="17">
        <f>IF(COUNTIF(Abav!$AW2:$EG2,V$103),1,0)</f>
        <v>0</v>
      </c>
      <c r="W89" s="17">
        <f>IF(COUNTIF(Abav!$AW2:$EG2,W$103),1,0)</f>
        <v>0</v>
      </c>
      <c r="X89" s="17">
        <f>IF(COUNTIF(Abav!$AW2:$EG2,X$103),1,0)</f>
        <v>0</v>
      </c>
      <c r="Y89" s="17">
        <f>IF(COUNTIF(Abav!$AW2:$EG2,Y$103),1,0)</f>
        <v>0</v>
      </c>
      <c r="Z89" s="17">
        <f>IF(COUNTIF(Abav!$AW2:$EG2,Z$103),1,0)</f>
        <v>1</v>
      </c>
      <c r="AA89" s="17">
        <f>IF(COUNTIF(Abav!$AW2:$EG2,AA$103),1,0)</f>
        <v>1</v>
      </c>
      <c r="AB89" s="17">
        <f>IF(COUNTIF(Abav!$AW2:$EG2,AB$103),1,0)</f>
        <v>1</v>
      </c>
      <c r="AC89" s="17">
        <f>IF(COUNTIF(Abav!$AW2:$EG2,AC$103),1,0)</f>
        <v>1</v>
      </c>
      <c r="AD89" s="17">
        <f>IF(COUNTIF(Abav!$AW2:$EG2,AD$103),1,0)</f>
        <v>1</v>
      </c>
      <c r="AE89" s="17">
        <f>IF(COUNTIF(Abav!$AW2:$EG2,AE$103),1,0)</f>
        <v>0</v>
      </c>
      <c r="AF89" s="17">
        <f>IF(COUNTIF(Abav!$AW2:$EG2,AF$103),1,0)</f>
        <v>0</v>
      </c>
      <c r="AG89" s="17">
        <f>IF(COUNTIF(Abav!$AW2:$EG2,AG$103),1,0)</f>
        <v>0</v>
      </c>
      <c r="AH89" s="17">
        <f>IF(COUNTIF(Abav!$AW2:$EG2,AH$103),1,0)</f>
        <v>1</v>
      </c>
      <c r="AI89" s="17">
        <f>IF(COUNTIF(Abav!$AW2:$EG2,AI$103),1,0)</f>
        <v>0</v>
      </c>
      <c r="AJ89" s="17">
        <f>IF(COUNTIF(Abav!$AW2:$EG2,AJ$103),1,0)</f>
        <v>0</v>
      </c>
      <c r="AK89" s="17">
        <f>COUNT(Abav!AT2)</f>
        <v>1</v>
      </c>
      <c r="AL89" s="17">
        <f>IF(COUNTIF(Abav!$AW2:$EG2,AL$103)&gt;1,2,COUNTIF(Abav!$AW2:$EG2,AL$103))</f>
        <v>1</v>
      </c>
      <c r="AM89" s="17">
        <f>IF(COUNTIF(Abav!$AW2:$EG2,AM$103)&gt;1,2,COUNTIF(Abav!$AW2:$EG2,AM$103))</f>
        <v>1</v>
      </c>
      <c r="AN89" s="17">
        <f>IF(COUNTIF(Abav!$AW2:$EG2,AN$103)&gt;1,2,COUNTIF(Abav!$AW2:$EG2,AN$103))</f>
        <v>1</v>
      </c>
      <c r="AO89" s="17">
        <f>IF(COUNTIF(Abav!$AW2:$EG2,AO$103)&gt;1,2,COUNTIF(Abav!$AW2:$EG2,AO$103))</f>
        <v>0</v>
      </c>
      <c r="AP89" s="17">
        <f>IF(COUNTIF(Abav!$AW2:$EG2,AP$103)&gt;1,2,COUNTIF(Abav!$AW2:$EG2,AP$103))</f>
        <v>0</v>
      </c>
    </row>
    <row r="90" spans="1:42" ht="24" customHeight="1" x14ac:dyDescent="0.2">
      <c r="A90" s="7">
        <v>89</v>
      </c>
      <c r="B90" s="8">
        <v>96</v>
      </c>
      <c r="C90" s="22" t="s">
        <v>225</v>
      </c>
      <c r="D90" s="28" t="s">
        <v>225</v>
      </c>
      <c r="E90" s="24">
        <f>SUM(L90:AJ90)</f>
        <v>9</v>
      </c>
      <c r="F90" s="15">
        <f>IF(E90=0,0,Abav!AT97)</f>
        <v>4.5231481481481484E-2</v>
      </c>
      <c r="G90" s="16">
        <f>IF(F90&lt;$F$103,0,ROUND(MINUTE((F90-$F$103)/$G$103+$F$104),1))</f>
        <v>0</v>
      </c>
      <c r="H90" s="26">
        <f>ROUNDUP(SUM(AL90:AP90)*$H$103,0)</f>
        <v>1</v>
      </c>
      <c r="I90" s="16"/>
      <c r="J90" s="5">
        <f>E90-G90+H90-I90</f>
        <v>10</v>
      </c>
      <c r="K90" s="27">
        <v>145</v>
      </c>
      <c r="L90" s="17">
        <f>COUNT(Abav!AV97)</f>
        <v>0</v>
      </c>
      <c r="M90" s="17">
        <f>IF(COUNTIF(Abav!$AW97:$EG97,M$103),1,0)</f>
        <v>0</v>
      </c>
      <c r="N90" s="17">
        <f>IF(COUNTIF(Abav!$AW97:$EG97,N$103),1,0)</f>
        <v>1</v>
      </c>
      <c r="O90" s="17">
        <f>IF(COUNTIF(Abav!$AW97:$EG97,O$103),1,0)</f>
        <v>1</v>
      </c>
      <c r="P90" s="17">
        <f>IF(COUNTIF(Abav!$AW97:$EG97,P$103),1,0)</f>
        <v>1</v>
      </c>
      <c r="Q90" s="17">
        <f>IF(COUNTIF(Abav!$AW97:$EG97,Q$103),1,0)</f>
        <v>0</v>
      </c>
      <c r="R90" s="17">
        <f>IF(COUNTIF(Abav!$AW97:$EG97,R$103),1,0)</f>
        <v>0</v>
      </c>
      <c r="S90" s="17">
        <f>IF(COUNTIF(Abav!$AW97:$EG97,S$103),1,0)</f>
        <v>1</v>
      </c>
      <c r="T90" s="17">
        <f>IF(COUNTIF(Abav!$AW97:$EG97,T$103),1,0)</f>
        <v>0</v>
      </c>
      <c r="U90" s="17">
        <f>IF(COUNTIF(Abav!$AW97:$EG97,U$103),1,0)</f>
        <v>0</v>
      </c>
      <c r="V90" s="17">
        <f>IF(COUNTIF(Abav!$AW97:$EG97,V$103),1,0)</f>
        <v>1</v>
      </c>
      <c r="W90" s="17">
        <f>IF(COUNTIF(Abav!$AW97:$EG97,W$103),1,0)</f>
        <v>1</v>
      </c>
      <c r="X90" s="17">
        <f>IF(COUNTIF(Abav!$AW97:$EG97,X$103),1,0)</f>
        <v>1</v>
      </c>
      <c r="Y90" s="17">
        <f>IF(COUNTIF(Abav!$AW97:$EG97,Y$103),1,0)</f>
        <v>1</v>
      </c>
      <c r="Z90" s="17">
        <f>IF(COUNTIF(Abav!$AW97:$EG97,Z$103),1,0)</f>
        <v>0</v>
      </c>
      <c r="AA90" s="17">
        <f>IF(COUNTIF(Abav!$AW97:$EG97,AA$103),1,0)</f>
        <v>0</v>
      </c>
      <c r="AB90" s="17">
        <f>IF(COUNTIF(Abav!$AW97:$EG97,AB$103),1,0)</f>
        <v>0</v>
      </c>
      <c r="AC90" s="17">
        <f>IF(COUNTIF(Abav!$AW97:$EG97,AC$103),1,0)</f>
        <v>0</v>
      </c>
      <c r="AD90" s="17">
        <f>IF(COUNTIF(Abav!$AW97:$EG97,AD$103),1,0)</f>
        <v>0</v>
      </c>
      <c r="AE90" s="17">
        <f>IF(COUNTIF(Abav!$AW97:$EG97,AE$103),1,0)</f>
        <v>0</v>
      </c>
      <c r="AF90" s="17">
        <f>IF(COUNTIF(Abav!$AW97:$EG97,AF$103),1,0)</f>
        <v>1</v>
      </c>
      <c r="AG90" s="17">
        <f>IF(COUNTIF(Abav!$AW97:$EG97,AG$103),1,0)</f>
        <v>0</v>
      </c>
      <c r="AH90" s="17">
        <f>IF(COUNTIF(Abav!$AW97:$EG97,AH$103),1,0)</f>
        <v>0</v>
      </c>
      <c r="AI90" s="17">
        <f>IF(COUNTIF(Abav!$AW97:$EG97,AI$103),1,0)</f>
        <v>0</v>
      </c>
      <c r="AJ90" s="17">
        <f>IF(COUNTIF(Abav!$AW97:$EG97,AJ$103),1,0)</f>
        <v>0</v>
      </c>
      <c r="AK90" s="17">
        <f>COUNT(Abav!AT97)</f>
        <v>1</v>
      </c>
      <c r="AL90" s="17">
        <f>IF(COUNTIF(Abav!$AW97:$EG97,AL$103)&gt;1,2,COUNTIF(Abav!$AW97:$EG97,AL$103))</f>
        <v>0</v>
      </c>
      <c r="AM90" s="17">
        <f>IF(COUNTIF(Abav!$AW97:$EG97,AM$103)&gt;1,2,COUNTIF(Abav!$AW97:$EG97,AM$103))</f>
        <v>0</v>
      </c>
      <c r="AN90" s="17">
        <f>IF(COUNTIF(Abav!$AW97:$EG97,AN$103)&gt;1,2,COUNTIF(Abav!$AW97:$EG97,AN$103))</f>
        <v>0</v>
      </c>
      <c r="AO90" s="17">
        <f>IF(COUNTIF(Abav!$AW97:$EG97,AO$103)&gt;1,2,COUNTIF(Abav!$AW97:$EG97,AO$103))</f>
        <v>2</v>
      </c>
      <c r="AP90" s="17">
        <f>IF(COUNTIF(Abav!$AW97:$EG97,AP$103)&gt;1,2,COUNTIF(Abav!$AW97:$EG97,AP$103))</f>
        <v>0</v>
      </c>
    </row>
    <row r="91" spans="1:42" ht="24" customHeight="1" x14ac:dyDescent="0.2">
      <c r="A91" s="7">
        <v>90</v>
      </c>
      <c r="B91" s="8">
        <v>87</v>
      </c>
      <c r="C91" s="22" t="s">
        <v>209</v>
      </c>
      <c r="D91" s="28" t="s">
        <v>210</v>
      </c>
      <c r="E91" s="24">
        <f>SUM(L91:AJ91)</f>
        <v>11</v>
      </c>
      <c r="F91" s="15">
        <f>IF(E91=0,0,Abav!AT88)</f>
        <v>6.1087962962962962E-2</v>
      </c>
      <c r="G91" s="16">
        <f>IF(F91&lt;$F$103,0,ROUND(MINUTE((F91-$F$103)/$G$103+$F$104),1))</f>
        <v>0</v>
      </c>
      <c r="H91" s="26">
        <f>ROUNDUP(SUM(AL91:AP91)*$H$103,0)</f>
        <v>1</v>
      </c>
      <c r="I91" s="16">
        <v>2</v>
      </c>
      <c r="J91" s="5">
        <f>E91-G91+H91-I91</f>
        <v>10</v>
      </c>
      <c r="K91" s="27">
        <v>145</v>
      </c>
      <c r="L91" s="17">
        <f>COUNT(Abav!AV88)</f>
        <v>0</v>
      </c>
      <c r="M91" s="17">
        <f>IF(COUNTIF(Abav!$AW88:$EG88,M$103),1,0)</f>
        <v>1</v>
      </c>
      <c r="N91" s="17">
        <f>IF(COUNTIF(Abav!$AW88:$EG88,N$103),1,0)</f>
        <v>1</v>
      </c>
      <c r="O91" s="17">
        <f>IF(COUNTIF(Abav!$AW88:$EG88,O$103),1,0)</f>
        <v>1</v>
      </c>
      <c r="P91" s="17">
        <f>IF(COUNTIF(Abav!$AW88:$EG88,P$103),1,0)</f>
        <v>1</v>
      </c>
      <c r="Q91" s="17">
        <f>IF(COUNTIF(Abav!$AW88:$EG88,Q$103),1,0)</f>
        <v>0</v>
      </c>
      <c r="R91" s="17">
        <f>IF(COUNTIF(Abav!$AW88:$EG88,R$103),1,0)</f>
        <v>0</v>
      </c>
      <c r="S91" s="17">
        <f>IF(COUNTIF(Abav!$AW88:$EG88,S$103),1,0)</f>
        <v>0</v>
      </c>
      <c r="T91" s="17">
        <f>IF(COUNTIF(Abav!$AW88:$EG88,T$103),1,0)</f>
        <v>1</v>
      </c>
      <c r="U91" s="17">
        <f>IF(COUNTIF(Abav!$AW88:$EG88,U$103),1,0)</f>
        <v>0</v>
      </c>
      <c r="V91" s="17">
        <f>IF(COUNTIF(Abav!$AW88:$EG88,V$103),1,0)</f>
        <v>1</v>
      </c>
      <c r="W91" s="17">
        <f>IF(COUNTIF(Abav!$AW88:$EG88,W$103),1,0)</f>
        <v>0</v>
      </c>
      <c r="X91" s="17">
        <f>IF(COUNTIF(Abav!$AW88:$EG88,X$103),1,0)</f>
        <v>1</v>
      </c>
      <c r="Y91" s="17">
        <f>IF(COUNTIF(Abav!$AW88:$EG88,Y$103),1,0)</f>
        <v>1</v>
      </c>
      <c r="Z91" s="17">
        <f>IF(COUNTIF(Abav!$AW88:$EG88,Z$103),1,0)</f>
        <v>0</v>
      </c>
      <c r="AA91" s="17">
        <f>IF(COUNTIF(Abav!$AW88:$EG88,AA$103),1,0)</f>
        <v>0</v>
      </c>
      <c r="AB91" s="17">
        <f>IF(COUNTIF(Abav!$AW88:$EG88,AB$103),1,0)</f>
        <v>0</v>
      </c>
      <c r="AC91" s="17">
        <f>IF(COUNTIF(Abav!$AW88:$EG88,AC$103),1,0)</f>
        <v>0</v>
      </c>
      <c r="AD91" s="17">
        <f>IF(COUNTIF(Abav!$AW88:$EG88,AD$103),1,0)</f>
        <v>0</v>
      </c>
      <c r="AE91" s="17">
        <f>IF(COUNTIF(Abav!$AW88:$EG88,AE$103),1,0)</f>
        <v>0</v>
      </c>
      <c r="AF91" s="17">
        <f>IF(COUNTIF(Abav!$AW88:$EG88,AF$103),1,0)</f>
        <v>1</v>
      </c>
      <c r="AG91" s="17">
        <f>IF(COUNTIF(Abav!$AW88:$EG88,AG$103),1,0)</f>
        <v>0</v>
      </c>
      <c r="AH91" s="17">
        <f>IF(COUNTIF(Abav!$AW88:$EG88,AH$103),1,0)</f>
        <v>0</v>
      </c>
      <c r="AI91" s="17">
        <f>IF(COUNTIF(Abav!$AW88:$EG88,AI$103),1,0)</f>
        <v>1</v>
      </c>
      <c r="AJ91" s="17">
        <f>IF(COUNTIF(Abav!$AW88:$EG88,AJ$103),1,0)</f>
        <v>1</v>
      </c>
      <c r="AK91" s="17">
        <f>COUNT(Abav!AT88)</f>
        <v>1</v>
      </c>
      <c r="AL91" s="17">
        <f>IF(COUNTIF(Abav!$AW88:$EG88,AL$103)&gt;1,2,COUNTIF(Abav!$AW88:$EG88,AL$103))</f>
        <v>0</v>
      </c>
      <c r="AM91" s="17">
        <f>IF(COUNTIF(Abav!$AW88:$EG88,AM$103)&gt;1,2,COUNTIF(Abav!$AW88:$EG88,AM$103))</f>
        <v>0</v>
      </c>
      <c r="AN91" s="17">
        <f>IF(COUNTIF(Abav!$AW88:$EG88,AN$103)&gt;1,2,COUNTIF(Abav!$AW88:$EG88,AN$103))</f>
        <v>0</v>
      </c>
      <c r="AO91" s="17">
        <f>IF(COUNTIF(Abav!$AW88:$EG88,AO$103)&gt;1,2,COUNTIF(Abav!$AW88:$EG88,AO$103))</f>
        <v>1</v>
      </c>
      <c r="AP91" s="17">
        <f>IF(COUNTIF(Abav!$AW88:$EG88,AP$103)&gt;1,2,COUNTIF(Abav!$AW88:$EG88,AP$103))</f>
        <v>0</v>
      </c>
    </row>
    <row r="92" spans="1:42" ht="24" customHeight="1" x14ac:dyDescent="0.2">
      <c r="A92" s="7">
        <v>91</v>
      </c>
      <c r="B92" s="8">
        <v>50</v>
      </c>
      <c r="C92" s="22" t="s">
        <v>146</v>
      </c>
      <c r="D92" s="28" t="s">
        <v>146</v>
      </c>
      <c r="E92" s="24">
        <f>SUM(L92:AJ92)</f>
        <v>13</v>
      </c>
      <c r="F92" s="15">
        <f>IF(E92=0,0,Abav!AT51)</f>
        <v>6.2812499999999993E-2</v>
      </c>
      <c r="G92" s="16">
        <f>IF(F92&lt;$F$103,0,ROUND(MINUTE((F92-$F$103)/$G$103+$F$104),1))</f>
        <v>1</v>
      </c>
      <c r="H92" s="26">
        <f>ROUNDUP(SUM(AL92:AP92)*$H$103,0)</f>
        <v>0</v>
      </c>
      <c r="I92" s="16">
        <v>2</v>
      </c>
      <c r="J92" s="5">
        <f>E92-G92+H92-I92</f>
        <v>10</v>
      </c>
      <c r="K92" s="27">
        <v>55</v>
      </c>
      <c r="L92" s="17">
        <f>COUNT(Abav!AV51)</f>
        <v>1</v>
      </c>
      <c r="M92" s="17">
        <f>IF(COUNTIF(Abav!$AW51:$EG51,M$103),1,0)</f>
        <v>1</v>
      </c>
      <c r="N92" s="17">
        <f>IF(COUNTIF(Abav!$AW51:$EG51,N$103),1,0)</f>
        <v>0</v>
      </c>
      <c r="O92" s="17">
        <f>IF(COUNTIF(Abav!$AW51:$EG51,O$103),1,0)</f>
        <v>0</v>
      </c>
      <c r="P92" s="17">
        <f>IF(COUNTIF(Abav!$AW51:$EG51,P$103),1,0)</f>
        <v>1</v>
      </c>
      <c r="Q92" s="17">
        <f>IF(COUNTIF(Abav!$AW51:$EG51,Q$103),1,0)</f>
        <v>1</v>
      </c>
      <c r="R92" s="17">
        <f>IF(COUNTIF(Abav!$AW51:$EG51,R$103),1,0)</f>
        <v>1</v>
      </c>
      <c r="S92" s="17">
        <f>IF(COUNTIF(Abav!$AW51:$EG51,S$103),1,0)</f>
        <v>0</v>
      </c>
      <c r="T92" s="17">
        <f>IF(COUNTIF(Abav!$AW51:$EG51,T$103),1,0)</f>
        <v>1</v>
      </c>
      <c r="U92" s="17">
        <f>IF(COUNTIF(Abav!$AW51:$EG51,U$103),1,0)</f>
        <v>0</v>
      </c>
      <c r="V92" s="17">
        <f>IF(COUNTIF(Abav!$AW51:$EG51,V$103),1,0)</f>
        <v>1</v>
      </c>
      <c r="W92" s="17">
        <f>IF(COUNTIF(Abav!$AW51:$EG51,W$103),1,0)</f>
        <v>0</v>
      </c>
      <c r="X92" s="17">
        <f>IF(COUNTIF(Abav!$AW51:$EG51,X$103),1,0)</f>
        <v>1</v>
      </c>
      <c r="Y92" s="17">
        <f>IF(COUNTIF(Abav!$AW51:$EG51,Y$103),1,0)</f>
        <v>1</v>
      </c>
      <c r="Z92" s="17">
        <f>IF(COUNTIF(Abav!$AW51:$EG51,Z$103),1,0)</f>
        <v>1</v>
      </c>
      <c r="AA92" s="17">
        <f>IF(COUNTIF(Abav!$AW51:$EG51,AA$103),1,0)</f>
        <v>1</v>
      </c>
      <c r="AB92" s="17">
        <f>IF(COUNTIF(Abav!$AW51:$EG51,AB$103),1,0)</f>
        <v>0</v>
      </c>
      <c r="AC92" s="17">
        <f>IF(COUNTIF(Abav!$AW51:$EG51,AC$103),1,0)</f>
        <v>1</v>
      </c>
      <c r="AD92" s="17">
        <f>IF(COUNTIF(Abav!$AW51:$EG51,AD$103),1,0)</f>
        <v>1</v>
      </c>
      <c r="AE92" s="17">
        <f>IF(COUNTIF(Abav!$AW51:$EG51,AE$103),1,0)</f>
        <v>0</v>
      </c>
      <c r="AF92" s="17">
        <f>IF(COUNTIF(Abav!$AW51:$EG51,AF$103),1,0)</f>
        <v>0</v>
      </c>
      <c r="AG92" s="17">
        <f>IF(COUNTIF(Abav!$AW51:$EG51,AG$103),1,0)</f>
        <v>0</v>
      </c>
      <c r="AH92" s="17">
        <f>IF(COUNTIF(Abav!$AW51:$EG51,AH$103),1,0)</f>
        <v>0</v>
      </c>
      <c r="AI92" s="17">
        <f>IF(COUNTIF(Abav!$AW51:$EG51,AI$103),1,0)</f>
        <v>0</v>
      </c>
      <c r="AJ92" s="17">
        <f>IF(COUNTIF(Abav!$AW51:$EG51,AJ$103),1,0)</f>
        <v>0</v>
      </c>
      <c r="AK92" s="17">
        <f>COUNT(Abav!AT51)</f>
        <v>1</v>
      </c>
      <c r="AL92" s="17">
        <f>IF(COUNTIF(Abav!$AW51:$EG51,AL$103)&gt;1,2,COUNTIF(Abav!$AW51:$EG51,AL$103))</f>
        <v>0</v>
      </c>
      <c r="AM92" s="17">
        <f>IF(COUNTIF(Abav!$AW51:$EG51,AM$103)&gt;1,2,COUNTIF(Abav!$AW51:$EG51,AM$103))</f>
        <v>0</v>
      </c>
      <c r="AN92" s="17">
        <f>IF(COUNTIF(Abav!$AW51:$EG51,AN$103)&gt;1,2,COUNTIF(Abav!$AW51:$EG51,AN$103))</f>
        <v>0</v>
      </c>
      <c r="AO92" s="17">
        <f>IF(COUNTIF(Abav!$AW51:$EG51,AO$103)&gt;1,2,COUNTIF(Abav!$AW51:$EG51,AO$103))</f>
        <v>0</v>
      </c>
      <c r="AP92" s="17">
        <f>IF(COUNTIF(Abav!$AW51:$EG51,AP$103)&gt;1,2,COUNTIF(Abav!$AW51:$EG51,AP$103))</f>
        <v>0</v>
      </c>
    </row>
    <row r="93" spans="1:42" ht="24" customHeight="1" x14ac:dyDescent="0.2">
      <c r="A93" s="7">
        <v>92</v>
      </c>
      <c r="B93" s="8">
        <v>83</v>
      </c>
      <c r="C93" s="22" t="s">
        <v>203</v>
      </c>
      <c r="D93" s="28" t="s">
        <v>204</v>
      </c>
      <c r="E93" s="24">
        <f>SUM(L93:AJ93)</f>
        <v>14</v>
      </c>
      <c r="F93" s="15">
        <f>IF(E93=0,0,Abav!AT84)</f>
        <v>6.8148148148148138E-2</v>
      </c>
      <c r="G93" s="16">
        <f>IF(F93&lt;$F$103,0,ROUND(MINUTE((F93-$F$103)/$G$103+$F$104),1))</f>
        <v>5</v>
      </c>
      <c r="H93" s="26">
        <f>ROUNDUP(SUM(AL93:AP93)*$H$103,0)</f>
        <v>1</v>
      </c>
      <c r="I93" s="16"/>
      <c r="J93" s="5">
        <f>E93-G93+H93-I93</f>
        <v>10</v>
      </c>
      <c r="K93" s="27">
        <v>100</v>
      </c>
      <c r="L93" s="17">
        <f>COUNT(Abav!AV84)</f>
        <v>1</v>
      </c>
      <c r="M93" s="17">
        <f>IF(COUNTIF(Abav!$AW84:$EG84,M$103),1,0)</f>
        <v>0</v>
      </c>
      <c r="N93" s="17">
        <f>IF(COUNTIF(Abav!$AW84:$EG84,N$103),1,0)</f>
        <v>0</v>
      </c>
      <c r="O93" s="17">
        <f>IF(COUNTIF(Abav!$AW84:$EG84,O$103),1,0)</f>
        <v>0</v>
      </c>
      <c r="P93" s="17">
        <f>IF(COUNTIF(Abav!$AW84:$EG84,P$103),1,0)</f>
        <v>0</v>
      </c>
      <c r="Q93" s="17">
        <f>IF(COUNTIF(Abav!$AW84:$EG84,Q$103),1,0)</f>
        <v>1</v>
      </c>
      <c r="R93" s="17">
        <f>IF(COUNTIF(Abav!$AW84:$EG84,R$103),1,0)</f>
        <v>1</v>
      </c>
      <c r="S93" s="17">
        <f>IF(COUNTIF(Abav!$AW84:$EG84,S$103),1,0)</f>
        <v>1</v>
      </c>
      <c r="T93" s="17">
        <f>IF(COUNTIF(Abav!$AW84:$EG84,T$103),1,0)</f>
        <v>1</v>
      </c>
      <c r="U93" s="17">
        <f>IF(COUNTIF(Abav!$AW84:$EG84,U$103),1,0)</f>
        <v>1</v>
      </c>
      <c r="V93" s="17">
        <f>IF(COUNTIF(Abav!$AW84:$EG84,V$103),1,0)</f>
        <v>0</v>
      </c>
      <c r="W93" s="17">
        <f>IF(COUNTIF(Abav!$AW84:$EG84,W$103),1,0)</f>
        <v>0</v>
      </c>
      <c r="X93" s="17">
        <f>IF(COUNTIF(Abav!$AW84:$EG84,X$103),1,0)</f>
        <v>0</v>
      </c>
      <c r="Y93" s="17">
        <f>IF(COUNTIF(Abav!$AW84:$EG84,Y$103),1,0)</f>
        <v>0</v>
      </c>
      <c r="Z93" s="17">
        <f>IF(COUNTIF(Abav!$AW84:$EG84,Z$103),1,0)</f>
        <v>1</v>
      </c>
      <c r="AA93" s="17">
        <f>IF(COUNTIF(Abav!$AW84:$EG84,AA$103),1,0)</f>
        <v>1</v>
      </c>
      <c r="AB93" s="17">
        <f>IF(COUNTIF(Abav!$AW84:$EG84,AB$103),1,0)</f>
        <v>1</v>
      </c>
      <c r="AC93" s="17">
        <f>IF(COUNTIF(Abav!$AW84:$EG84,AC$103),1,0)</f>
        <v>1</v>
      </c>
      <c r="AD93" s="17">
        <f>IF(COUNTIF(Abav!$AW84:$EG84,AD$103),1,0)</f>
        <v>1</v>
      </c>
      <c r="AE93" s="17">
        <f>IF(COUNTIF(Abav!$AW84:$EG84,AE$103),1,0)</f>
        <v>0</v>
      </c>
      <c r="AF93" s="17">
        <f>IF(COUNTIF(Abav!$AW84:$EG84,AF$103),1,0)</f>
        <v>1</v>
      </c>
      <c r="AG93" s="17">
        <f>IF(COUNTIF(Abav!$AW84:$EG84,AG$103),1,0)</f>
        <v>0</v>
      </c>
      <c r="AH93" s="17">
        <f>IF(COUNTIF(Abav!$AW84:$EG84,AH$103),1,0)</f>
        <v>1</v>
      </c>
      <c r="AI93" s="17">
        <f>IF(COUNTIF(Abav!$AW84:$EG84,AI$103),1,0)</f>
        <v>0</v>
      </c>
      <c r="AJ93" s="17">
        <f>IF(COUNTIF(Abav!$AW84:$EG84,AJ$103),1,0)</f>
        <v>1</v>
      </c>
      <c r="AK93" s="17">
        <f>COUNT(Abav!AT84)</f>
        <v>1</v>
      </c>
      <c r="AL93" s="17">
        <f>IF(COUNTIF(Abav!$AW84:$EG84,AL$103)&gt;1,2,COUNTIF(Abav!$AW84:$EG84,AL$103))</f>
        <v>1</v>
      </c>
      <c r="AM93" s="17">
        <f>IF(COUNTIF(Abav!$AW84:$EG84,AM$103)&gt;1,2,COUNTIF(Abav!$AW84:$EG84,AM$103))</f>
        <v>1</v>
      </c>
      <c r="AN93" s="17">
        <f>IF(COUNTIF(Abav!$AW84:$EG84,AN$103)&gt;1,2,COUNTIF(Abav!$AW84:$EG84,AN$103))</f>
        <v>0</v>
      </c>
      <c r="AO93" s="17">
        <f>IF(COUNTIF(Abav!$AW84:$EG84,AO$103)&gt;1,2,COUNTIF(Abav!$AW84:$EG84,AO$103))</f>
        <v>0</v>
      </c>
      <c r="AP93" s="17">
        <f>IF(COUNTIF(Abav!$AW84:$EG84,AP$103)&gt;1,2,COUNTIF(Abav!$AW84:$EG84,AP$103))</f>
        <v>0</v>
      </c>
    </row>
    <row r="94" spans="1:42" ht="24" customHeight="1" x14ac:dyDescent="0.2">
      <c r="A94" s="7">
        <v>93</v>
      </c>
      <c r="B94" s="8">
        <v>76</v>
      </c>
      <c r="C94" s="22" t="s">
        <v>191</v>
      </c>
      <c r="D94" s="28" t="s">
        <v>192</v>
      </c>
      <c r="E94" s="24">
        <f>SUM(L94:AJ94)</f>
        <v>12</v>
      </c>
      <c r="F94" s="15">
        <f>IF(E94=0,0,Abav!AT77)</f>
        <v>6.5798611111111113E-2</v>
      </c>
      <c r="G94" s="16">
        <f>IF(F94&lt;$F$103,0,ROUND(MINUTE((F94-$F$103)/$G$103+$F$104),1))</f>
        <v>3</v>
      </c>
      <c r="H94" s="26">
        <f>ROUNDUP(SUM(AL94:AP94)*$H$103,0)</f>
        <v>0</v>
      </c>
      <c r="I94" s="16"/>
      <c r="J94" s="5">
        <f>E94-G94+H94-I94</f>
        <v>9</v>
      </c>
      <c r="K94" s="27">
        <v>250</v>
      </c>
      <c r="L94" s="17">
        <f>COUNT(Abav!AV77)</f>
        <v>0</v>
      </c>
      <c r="M94" s="17">
        <f>IF(COUNTIF(Abav!$AW77:$EG77,M$103),1,0)</f>
        <v>0</v>
      </c>
      <c r="N94" s="17">
        <f>IF(COUNTIF(Abav!$AW77:$EG77,N$103),1,0)</f>
        <v>0</v>
      </c>
      <c r="O94" s="17">
        <f>IF(COUNTIF(Abav!$AW77:$EG77,O$103),1,0)</f>
        <v>0</v>
      </c>
      <c r="P94" s="17">
        <f>IF(COUNTIF(Abav!$AW77:$EG77,P$103),1,0)</f>
        <v>0</v>
      </c>
      <c r="Q94" s="17">
        <f>IF(COUNTIF(Abav!$AW77:$EG77,Q$103),1,0)</f>
        <v>1</v>
      </c>
      <c r="R94" s="17">
        <f>IF(COUNTIF(Abav!$AW77:$EG77,R$103),1,0)</f>
        <v>1</v>
      </c>
      <c r="S94" s="17">
        <f>IF(COUNTIF(Abav!$AW77:$EG77,S$103),1,0)</f>
        <v>0</v>
      </c>
      <c r="T94" s="17">
        <f>IF(COUNTIF(Abav!$AW77:$EG77,T$103),1,0)</f>
        <v>0</v>
      </c>
      <c r="U94" s="17">
        <f>IF(COUNTIF(Abav!$AW77:$EG77,U$103),1,0)</f>
        <v>1</v>
      </c>
      <c r="V94" s="17">
        <f>IF(COUNTIF(Abav!$AW77:$EG77,V$103),1,0)</f>
        <v>0</v>
      </c>
      <c r="W94" s="17">
        <f>IF(COUNTIF(Abav!$AW77:$EG77,W$103),1,0)</f>
        <v>1</v>
      </c>
      <c r="X94" s="17">
        <f>IF(COUNTIF(Abav!$AW77:$EG77,X$103),1,0)</f>
        <v>0</v>
      </c>
      <c r="Y94" s="17">
        <f>IF(COUNTIF(Abav!$AW77:$EG77,Y$103),1,0)</f>
        <v>0</v>
      </c>
      <c r="Z94" s="17">
        <f>IF(COUNTIF(Abav!$AW77:$EG77,Z$103),1,0)</f>
        <v>1</v>
      </c>
      <c r="AA94" s="17">
        <f>IF(COUNTIF(Abav!$AW77:$EG77,AA$103),1,0)</f>
        <v>1</v>
      </c>
      <c r="AB94" s="17">
        <f>IF(COUNTIF(Abav!$AW77:$EG77,AB$103),1,0)</f>
        <v>1</v>
      </c>
      <c r="AC94" s="17">
        <f>IF(COUNTIF(Abav!$AW77:$EG77,AC$103),1,0)</f>
        <v>1</v>
      </c>
      <c r="AD94" s="17">
        <f>IF(COUNTIF(Abav!$AW77:$EG77,AD$103),1,0)</f>
        <v>1</v>
      </c>
      <c r="AE94" s="17">
        <f>IF(COUNTIF(Abav!$AW77:$EG77,AE$103),1,0)</f>
        <v>1</v>
      </c>
      <c r="AF94" s="17">
        <f>IF(COUNTIF(Abav!$AW77:$EG77,AF$103),1,0)</f>
        <v>0</v>
      </c>
      <c r="AG94" s="17">
        <f>IF(COUNTIF(Abav!$AW77:$EG77,AG$103),1,0)</f>
        <v>0</v>
      </c>
      <c r="AH94" s="17">
        <f>IF(COUNTIF(Abav!$AW77:$EG77,AH$103),1,0)</f>
        <v>1</v>
      </c>
      <c r="AI94" s="17">
        <f>IF(COUNTIF(Abav!$AW77:$EG77,AI$103),1,0)</f>
        <v>1</v>
      </c>
      <c r="AJ94" s="17">
        <f>IF(COUNTIF(Abav!$AW77:$EG77,AJ$103),1,0)</f>
        <v>0</v>
      </c>
      <c r="AK94" s="17">
        <f>COUNT(Abav!AT77)</f>
        <v>1</v>
      </c>
      <c r="AL94" s="17">
        <f>IF(COUNTIF(Abav!$AW77:$EG77,AL$103)&gt;1,2,COUNTIF(Abav!$AW77:$EG77,AL$103))</f>
        <v>0</v>
      </c>
      <c r="AM94" s="17">
        <f>IF(COUNTIF(Abav!$AW77:$EG77,AM$103)&gt;1,2,COUNTIF(Abav!$AW77:$EG77,AM$103))</f>
        <v>0</v>
      </c>
      <c r="AN94" s="17">
        <f>IF(COUNTIF(Abav!$AW77:$EG77,AN$103)&gt;1,2,COUNTIF(Abav!$AW77:$EG77,AN$103))</f>
        <v>0</v>
      </c>
      <c r="AO94" s="17">
        <f>IF(COUNTIF(Abav!$AW77:$EG77,AO$103)&gt;1,2,COUNTIF(Abav!$AW77:$EG77,AO$103))</f>
        <v>0</v>
      </c>
      <c r="AP94" s="17">
        <f>IF(COUNTIF(Abav!$AW77:$EG77,AP$103)&gt;1,2,COUNTIF(Abav!$AW77:$EG77,AP$103))</f>
        <v>0</v>
      </c>
    </row>
    <row r="95" spans="1:42" ht="24" customHeight="1" x14ac:dyDescent="0.2">
      <c r="A95" s="7">
        <v>94</v>
      </c>
      <c r="B95" s="8">
        <v>78</v>
      </c>
      <c r="C95" s="22" t="s">
        <v>194</v>
      </c>
      <c r="D95" s="28" t="s">
        <v>195</v>
      </c>
      <c r="E95" s="24">
        <f>SUM(L95:AJ95)</f>
        <v>10</v>
      </c>
      <c r="F95" s="15">
        <f>IF(E95=0,0,Abav!AT79)</f>
        <v>5.019675925925926E-2</v>
      </c>
      <c r="G95" s="16">
        <f>IF(F95&lt;$F$103,0,ROUND(MINUTE((F95-$F$103)/$G$103+$F$104),1))</f>
        <v>0</v>
      </c>
      <c r="H95" s="26">
        <f>ROUNDUP(SUM(AL95:AP95)*$H$103,0)</f>
        <v>0</v>
      </c>
      <c r="I95" s="16">
        <v>2</v>
      </c>
      <c r="J95" s="5">
        <f>E95-G95+H95-I95</f>
        <v>8</v>
      </c>
      <c r="K95" s="27">
        <v>24</v>
      </c>
      <c r="L95" s="17">
        <f>COUNT(Abav!AV79)</f>
        <v>0</v>
      </c>
      <c r="M95" s="17">
        <f>IF(COUNTIF(Abav!$AW79:$EG79,M$103),1,0)</f>
        <v>1</v>
      </c>
      <c r="N95" s="17">
        <f>IF(COUNTIF(Abav!$AW79:$EG79,N$103),1,0)</f>
        <v>1</v>
      </c>
      <c r="O95" s="17">
        <f>IF(COUNTIF(Abav!$AW79:$EG79,O$103),1,0)</f>
        <v>1</v>
      </c>
      <c r="P95" s="17">
        <f>IF(COUNTIF(Abav!$AW79:$EG79,P$103),1,0)</f>
        <v>1</v>
      </c>
      <c r="Q95" s="17">
        <f>IF(COUNTIF(Abav!$AW79:$EG79,Q$103),1,0)</f>
        <v>1</v>
      </c>
      <c r="R95" s="17">
        <f>IF(COUNTIF(Abav!$AW79:$EG79,R$103),1,0)</f>
        <v>1</v>
      </c>
      <c r="S95" s="17">
        <f>IF(COUNTIF(Abav!$AW79:$EG79,S$103),1,0)</f>
        <v>0</v>
      </c>
      <c r="T95" s="17">
        <f>IF(COUNTIF(Abav!$AW79:$EG79,T$103),1,0)</f>
        <v>0</v>
      </c>
      <c r="U95" s="17">
        <f>IF(COUNTIF(Abav!$AW79:$EG79,U$103),1,0)</f>
        <v>0</v>
      </c>
      <c r="V95" s="17">
        <f>IF(COUNTIF(Abav!$AW79:$EG79,V$103),1,0)</f>
        <v>1</v>
      </c>
      <c r="W95" s="17">
        <f>IF(COUNTIF(Abav!$AW79:$EG79,W$103),1,0)</f>
        <v>0</v>
      </c>
      <c r="X95" s="17">
        <f>IF(COUNTIF(Abav!$AW79:$EG79,X$103),1,0)</f>
        <v>1</v>
      </c>
      <c r="Y95" s="17">
        <f>IF(COUNTIF(Abav!$AW79:$EG79,Y$103),1,0)</f>
        <v>0</v>
      </c>
      <c r="Z95" s="17">
        <f>IF(COUNTIF(Abav!$AW79:$EG79,Z$103),1,0)</f>
        <v>0</v>
      </c>
      <c r="AA95" s="17">
        <f>IF(COUNTIF(Abav!$AW79:$EG79,AA$103),1,0)</f>
        <v>0</v>
      </c>
      <c r="AB95" s="17">
        <f>IF(COUNTIF(Abav!$AW79:$EG79,AB$103),1,0)</f>
        <v>0</v>
      </c>
      <c r="AC95" s="17">
        <f>IF(COUNTIF(Abav!$AW79:$EG79,AC$103),1,0)</f>
        <v>0</v>
      </c>
      <c r="AD95" s="17">
        <f>IF(COUNTIF(Abav!$AW79:$EG79,AD$103),1,0)</f>
        <v>0</v>
      </c>
      <c r="AE95" s="17">
        <f>IF(COUNTIF(Abav!$AW79:$EG79,AE$103),1,0)</f>
        <v>0</v>
      </c>
      <c r="AF95" s="17">
        <f>IF(COUNTIF(Abav!$AW79:$EG79,AF$103),1,0)</f>
        <v>0</v>
      </c>
      <c r="AG95" s="17">
        <f>IF(COUNTIF(Abav!$AW79:$EG79,AG$103),1,0)</f>
        <v>0</v>
      </c>
      <c r="AH95" s="17">
        <f>IF(COUNTIF(Abav!$AW79:$EG79,AH$103),1,0)</f>
        <v>1</v>
      </c>
      <c r="AI95" s="17">
        <f>IF(COUNTIF(Abav!$AW79:$EG79,AI$103),1,0)</f>
        <v>1</v>
      </c>
      <c r="AJ95" s="17">
        <f>IF(COUNTIF(Abav!$AW79:$EG79,AJ$103),1,0)</f>
        <v>0</v>
      </c>
      <c r="AK95" s="17">
        <f>COUNT(Abav!AT79)</f>
        <v>1</v>
      </c>
      <c r="AL95" s="17">
        <f>IF(COUNTIF(Abav!$AW79:$EG79,AL$103)&gt;1,2,COUNTIF(Abav!$AW79:$EG79,AL$103))</f>
        <v>0</v>
      </c>
      <c r="AM95" s="17">
        <f>IF(COUNTIF(Abav!$AW79:$EG79,AM$103)&gt;1,2,COUNTIF(Abav!$AW79:$EG79,AM$103))</f>
        <v>0</v>
      </c>
      <c r="AN95" s="17">
        <f>IF(COUNTIF(Abav!$AW79:$EG79,AN$103)&gt;1,2,COUNTIF(Abav!$AW79:$EG79,AN$103))</f>
        <v>0</v>
      </c>
      <c r="AO95" s="17">
        <f>IF(COUNTIF(Abav!$AW79:$EG79,AO$103)&gt;1,2,COUNTIF(Abav!$AW79:$EG79,AO$103))</f>
        <v>0</v>
      </c>
      <c r="AP95" s="17">
        <f>IF(COUNTIF(Abav!$AW79:$EG79,AP$103)&gt;1,2,COUNTIF(Abav!$AW79:$EG79,AP$103))</f>
        <v>0</v>
      </c>
    </row>
    <row r="96" spans="1:42" ht="24" customHeight="1" x14ac:dyDescent="0.2">
      <c r="A96" s="7">
        <v>95</v>
      </c>
      <c r="B96" s="8">
        <v>93</v>
      </c>
      <c r="C96" s="22" t="s">
        <v>219</v>
      </c>
      <c r="D96" s="28" t="s">
        <v>220</v>
      </c>
      <c r="E96" s="24">
        <f>SUM(L96:AJ96)</f>
        <v>10</v>
      </c>
      <c r="F96" s="15">
        <f>IF(E96=0,0,Abav!AT94)</f>
        <v>6.1342592592592594E-2</v>
      </c>
      <c r="G96" s="16">
        <f>IF(F96&lt;$F$103,0,ROUND(MINUTE((F96-$F$103)/$G$103+$F$104),1))</f>
        <v>0</v>
      </c>
      <c r="H96" s="26">
        <f>ROUNDUP(SUM(AL96:AP96)*$H$103,0)</f>
        <v>0</v>
      </c>
      <c r="I96" s="16">
        <v>2</v>
      </c>
      <c r="J96" s="5">
        <f>E96-G96+H96-I96</f>
        <v>8</v>
      </c>
      <c r="K96" s="27">
        <v>80</v>
      </c>
      <c r="L96" s="17">
        <f>COUNT(Abav!AV94)</f>
        <v>0</v>
      </c>
      <c r="M96" s="17">
        <f>IF(COUNTIF(Abav!$AW94:$EG94,M$103),1,0)</f>
        <v>1</v>
      </c>
      <c r="N96" s="17">
        <f>IF(COUNTIF(Abav!$AW94:$EG94,N$103),1,0)</f>
        <v>1</v>
      </c>
      <c r="O96" s="17">
        <f>IF(COUNTIF(Abav!$AW94:$EG94,O$103),1,0)</f>
        <v>1</v>
      </c>
      <c r="P96" s="17">
        <f>IF(COUNTIF(Abav!$AW94:$EG94,P$103),1,0)</f>
        <v>1</v>
      </c>
      <c r="Q96" s="17">
        <f>IF(COUNTIF(Abav!$AW94:$EG94,Q$103),1,0)</f>
        <v>0</v>
      </c>
      <c r="R96" s="17">
        <f>IF(COUNTIF(Abav!$AW94:$EG94,R$103),1,0)</f>
        <v>0</v>
      </c>
      <c r="S96" s="17">
        <f>IF(COUNTIF(Abav!$AW94:$EG94,S$103),1,0)</f>
        <v>1</v>
      </c>
      <c r="T96" s="17">
        <f>IF(COUNTIF(Abav!$AW94:$EG94,T$103),1,0)</f>
        <v>1</v>
      </c>
      <c r="U96" s="17">
        <f>IF(COUNTIF(Abav!$AW94:$EG94,U$103),1,0)</f>
        <v>0</v>
      </c>
      <c r="V96" s="17">
        <f>IF(COUNTIF(Abav!$AW94:$EG94,V$103),1,0)</f>
        <v>1</v>
      </c>
      <c r="W96" s="17">
        <f>IF(COUNTIF(Abav!$AW94:$EG94,W$103),1,0)</f>
        <v>1</v>
      </c>
      <c r="X96" s="17">
        <f>IF(COUNTIF(Abav!$AW94:$EG94,X$103),1,0)</f>
        <v>0</v>
      </c>
      <c r="Y96" s="17">
        <f>IF(COUNTIF(Abav!$AW94:$EG94,Y$103),1,0)</f>
        <v>0</v>
      </c>
      <c r="Z96" s="17">
        <f>IF(COUNTIF(Abav!$AW94:$EG94,Z$103),1,0)</f>
        <v>0</v>
      </c>
      <c r="AA96" s="17">
        <f>IF(COUNTIF(Abav!$AW94:$EG94,AA$103),1,0)</f>
        <v>0</v>
      </c>
      <c r="AB96" s="17">
        <f>IF(COUNTIF(Abav!$AW94:$EG94,AB$103),1,0)</f>
        <v>0</v>
      </c>
      <c r="AC96" s="17">
        <f>IF(COUNTIF(Abav!$AW94:$EG94,AC$103),1,0)</f>
        <v>0</v>
      </c>
      <c r="AD96" s="17">
        <f>IF(COUNTIF(Abav!$AW94:$EG94,AD$103),1,0)</f>
        <v>0</v>
      </c>
      <c r="AE96" s="17">
        <f>IF(COUNTIF(Abav!$AW94:$EG94,AE$103),1,0)</f>
        <v>1</v>
      </c>
      <c r="AF96" s="17">
        <f>IF(COUNTIF(Abav!$AW94:$EG94,AF$103),1,0)</f>
        <v>0</v>
      </c>
      <c r="AG96" s="17">
        <f>IF(COUNTIF(Abav!$AW94:$EG94,AG$103),1,0)</f>
        <v>0</v>
      </c>
      <c r="AH96" s="17">
        <f>IF(COUNTIF(Abav!$AW94:$EG94,AH$103),1,0)</f>
        <v>1</v>
      </c>
      <c r="AI96" s="17">
        <f>IF(COUNTIF(Abav!$AW94:$EG94,AI$103),1,0)</f>
        <v>0</v>
      </c>
      <c r="AJ96" s="17">
        <f>IF(COUNTIF(Abav!$AW94:$EG94,AJ$103),1,0)</f>
        <v>0</v>
      </c>
      <c r="AK96" s="17">
        <f>COUNT(Abav!AT94)</f>
        <v>1</v>
      </c>
      <c r="AL96" s="17">
        <f>IF(COUNTIF(Abav!$AW94:$EG94,AL$103)&gt;1,2,COUNTIF(Abav!$AW94:$EG94,AL$103))</f>
        <v>0</v>
      </c>
      <c r="AM96" s="17">
        <f>IF(COUNTIF(Abav!$AW94:$EG94,AM$103)&gt;1,2,COUNTIF(Abav!$AW94:$EG94,AM$103))</f>
        <v>0</v>
      </c>
      <c r="AN96" s="17">
        <f>IF(COUNTIF(Abav!$AW94:$EG94,AN$103)&gt;1,2,COUNTIF(Abav!$AW94:$EG94,AN$103))</f>
        <v>0</v>
      </c>
      <c r="AO96" s="17">
        <f>IF(COUNTIF(Abav!$AW94:$EG94,AO$103)&gt;1,2,COUNTIF(Abav!$AW94:$EG94,AO$103))</f>
        <v>0</v>
      </c>
      <c r="AP96" s="17">
        <f>IF(COUNTIF(Abav!$AW94:$EG94,AP$103)&gt;1,2,COUNTIF(Abav!$AW94:$EG94,AP$103))</f>
        <v>0</v>
      </c>
    </row>
    <row r="97" spans="1:42" ht="24" customHeight="1" x14ac:dyDescent="0.2">
      <c r="A97" s="7">
        <v>96</v>
      </c>
      <c r="B97" s="8">
        <v>20</v>
      </c>
      <c r="C97" s="22" t="s">
        <v>96</v>
      </c>
      <c r="D97" s="28" t="s">
        <v>96</v>
      </c>
      <c r="E97" s="24">
        <f>SUM(L97:AJ97)</f>
        <v>11</v>
      </c>
      <c r="F97" s="15">
        <f>IF(E97=0,0,Abav!AT21)</f>
        <v>6.3425925925925927E-2</v>
      </c>
      <c r="G97" s="16">
        <f>IF(F97&lt;$F$103,0,ROUND(MINUTE((F97-$F$103)/$G$103+$F$104),1))</f>
        <v>1</v>
      </c>
      <c r="H97" s="26">
        <f>ROUNDUP(SUM(AL97:AP97)*$H$103,0)</f>
        <v>0</v>
      </c>
      <c r="I97" s="16">
        <v>2</v>
      </c>
      <c r="J97" s="5">
        <f>E97-G97+H97-I97</f>
        <v>8</v>
      </c>
      <c r="K97" s="27">
        <v>80</v>
      </c>
      <c r="L97" s="17">
        <f>COUNT(Abav!AV21)</f>
        <v>0</v>
      </c>
      <c r="M97" s="17">
        <f>IF(COUNTIF(Abav!$AW21:$EG21,M$103),1,0)</f>
        <v>0</v>
      </c>
      <c r="N97" s="17">
        <f>IF(COUNTIF(Abav!$AW21:$EG21,N$103),1,0)</f>
        <v>0</v>
      </c>
      <c r="O97" s="17">
        <f>IF(COUNTIF(Abav!$AW21:$EG21,O$103),1,0)</f>
        <v>0</v>
      </c>
      <c r="P97" s="17">
        <f>IF(COUNTIF(Abav!$AW21:$EG21,P$103),1,0)</f>
        <v>0</v>
      </c>
      <c r="Q97" s="17">
        <f>IF(COUNTIF(Abav!$AW21:$EG21,Q$103),1,0)</f>
        <v>1</v>
      </c>
      <c r="R97" s="17">
        <f>IF(COUNTIF(Abav!$AW21:$EG21,R$103),1,0)</f>
        <v>1</v>
      </c>
      <c r="S97" s="17">
        <f>IF(COUNTIF(Abav!$AW21:$EG21,S$103),1,0)</f>
        <v>0</v>
      </c>
      <c r="T97" s="17">
        <f>IF(COUNTIF(Abav!$AW21:$EG21,T$103),1,0)</f>
        <v>0</v>
      </c>
      <c r="U97" s="17">
        <f>IF(COUNTIF(Abav!$AW21:$EG21,U$103),1,0)</f>
        <v>0</v>
      </c>
      <c r="V97" s="17">
        <f>IF(COUNTIF(Abav!$AW21:$EG21,V$103),1,0)</f>
        <v>0</v>
      </c>
      <c r="W97" s="17">
        <f>IF(COUNTIF(Abav!$AW21:$EG21,W$103),1,0)</f>
        <v>1</v>
      </c>
      <c r="X97" s="17">
        <f>IF(COUNTIF(Abav!$AW21:$EG21,X$103),1,0)</f>
        <v>0</v>
      </c>
      <c r="Y97" s="17">
        <f>IF(COUNTIF(Abav!$AW21:$EG21,Y$103),1,0)</f>
        <v>0</v>
      </c>
      <c r="Z97" s="17">
        <f>IF(COUNTIF(Abav!$AW21:$EG21,Z$103),1,0)</f>
        <v>1</v>
      </c>
      <c r="AA97" s="17">
        <f>IF(COUNTIF(Abav!$AW21:$EG21,AA$103),1,0)</f>
        <v>1</v>
      </c>
      <c r="AB97" s="17">
        <f>IF(COUNTIF(Abav!$AW21:$EG21,AB$103),1,0)</f>
        <v>1</v>
      </c>
      <c r="AC97" s="17">
        <f>IF(COUNTIF(Abav!$AW21:$EG21,AC$103),1,0)</f>
        <v>1</v>
      </c>
      <c r="AD97" s="17">
        <f>IF(COUNTIF(Abav!$AW21:$EG21,AD$103),1,0)</f>
        <v>1</v>
      </c>
      <c r="AE97" s="17">
        <f>IF(COUNTIF(Abav!$AW21:$EG21,AE$103),1,0)</f>
        <v>1</v>
      </c>
      <c r="AF97" s="17">
        <f>IF(COUNTIF(Abav!$AW21:$EG21,AF$103),1,0)</f>
        <v>0</v>
      </c>
      <c r="AG97" s="17">
        <f>IF(COUNTIF(Abav!$AW21:$EG21,AG$103),1,0)</f>
        <v>0</v>
      </c>
      <c r="AH97" s="17">
        <f>IF(COUNTIF(Abav!$AW21:$EG21,AH$103),1,0)</f>
        <v>1</v>
      </c>
      <c r="AI97" s="17">
        <f>IF(COUNTIF(Abav!$AW21:$EG21,AI$103),1,0)</f>
        <v>1</v>
      </c>
      <c r="AJ97" s="17">
        <f>IF(COUNTIF(Abav!$AW21:$EG21,AJ$103),1,0)</f>
        <v>0</v>
      </c>
      <c r="AK97" s="17">
        <f>COUNT(Abav!AT21)</f>
        <v>1</v>
      </c>
      <c r="AL97" s="17">
        <f>IF(COUNTIF(Abav!$AW21:$EG21,AL$103)&gt;1,2,COUNTIF(Abav!$AW21:$EG21,AL$103))</f>
        <v>0</v>
      </c>
      <c r="AM97" s="17">
        <f>IF(COUNTIF(Abav!$AW21:$EG21,AM$103)&gt;1,2,COUNTIF(Abav!$AW21:$EG21,AM$103))</f>
        <v>0</v>
      </c>
      <c r="AN97" s="17">
        <f>IF(COUNTIF(Abav!$AW21:$EG21,AN$103)&gt;1,2,COUNTIF(Abav!$AW21:$EG21,AN$103))</f>
        <v>0</v>
      </c>
      <c r="AO97" s="17">
        <f>IF(COUNTIF(Abav!$AW21:$EG21,AO$103)&gt;1,2,COUNTIF(Abav!$AW21:$EG21,AO$103))</f>
        <v>0</v>
      </c>
      <c r="AP97" s="17">
        <f>IF(COUNTIF(Abav!$AW21:$EG21,AP$103)&gt;1,2,COUNTIF(Abav!$AW21:$EG21,AP$103))</f>
        <v>0</v>
      </c>
    </row>
    <row r="98" spans="1:42" ht="24" customHeight="1" x14ac:dyDescent="0.2">
      <c r="A98" s="7">
        <v>97</v>
      </c>
      <c r="B98" s="8">
        <v>95</v>
      </c>
      <c r="C98" s="22" t="s">
        <v>223</v>
      </c>
      <c r="D98" s="28" t="s">
        <v>224</v>
      </c>
      <c r="E98" s="24">
        <f>SUM(L98:AJ98)</f>
        <v>13</v>
      </c>
      <c r="F98" s="15">
        <f>IF(E98=0,0,Abav!AT96)</f>
        <v>6.8564814814814815E-2</v>
      </c>
      <c r="G98" s="16">
        <f>IF(F98&lt;$F$103,0,ROUND(MINUTE((F98-$F$103)/$G$103+$F$104),1))</f>
        <v>5</v>
      </c>
      <c r="H98" s="26">
        <f>ROUNDUP(SUM(AL98:AP98)*$H$103,0)</f>
        <v>0</v>
      </c>
      <c r="I98" s="16"/>
      <c r="J98" s="5">
        <f>E98-G98+H98-I98</f>
        <v>8</v>
      </c>
      <c r="K98" s="27">
        <v>80</v>
      </c>
      <c r="L98" s="17">
        <f>COUNT(Abav!AV96)</f>
        <v>0</v>
      </c>
      <c r="M98" s="17">
        <f>IF(COUNTIF(Abav!$AW96:$EG96,M$103),1,0)</f>
        <v>1</v>
      </c>
      <c r="N98" s="17">
        <f>IF(COUNTIF(Abav!$AW96:$EG96,N$103),1,0)</f>
        <v>1</v>
      </c>
      <c r="O98" s="17">
        <f>IF(COUNTIF(Abav!$AW96:$EG96,O$103),1,0)</f>
        <v>1</v>
      </c>
      <c r="P98" s="17">
        <f>IF(COUNTIF(Abav!$AW96:$EG96,P$103),1,0)</f>
        <v>1</v>
      </c>
      <c r="Q98" s="17">
        <f>IF(COUNTIF(Abav!$AW96:$EG96,Q$103),1,0)</f>
        <v>0</v>
      </c>
      <c r="R98" s="17">
        <f>IF(COUNTIF(Abav!$AW96:$EG96,R$103),1,0)</f>
        <v>0</v>
      </c>
      <c r="S98" s="17">
        <f>IF(COUNTIF(Abav!$AW96:$EG96,S$103),1,0)</f>
        <v>0</v>
      </c>
      <c r="T98" s="17">
        <f>IF(COUNTIF(Abav!$AW96:$EG96,T$103),1,0)</f>
        <v>1</v>
      </c>
      <c r="U98" s="17">
        <f>IF(COUNTIF(Abav!$AW96:$EG96,U$103),1,0)</f>
        <v>1</v>
      </c>
      <c r="V98" s="17">
        <f>IF(COUNTIF(Abav!$AW96:$EG96,V$103),1,0)</f>
        <v>0</v>
      </c>
      <c r="W98" s="17">
        <f>IF(COUNTIF(Abav!$AW96:$EG96,W$103),1,0)</f>
        <v>1</v>
      </c>
      <c r="X98" s="17">
        <f>IF(COUNTIF(Abav!$AW96:$EG96,X$103),1,0)</f>
        <v>0</v>
      </c>
      <c r="Y98" s="17">
        <f>IF(COUNTIF(Abav!$AW96:$EG96,Y$103),1,0)</f>
        <v>0</v>
      </c>
      <c r="Z98" s="17">
        <f>IF(COUNTIF(Abav!$AW96:$EG96,Z$103),1,0)</f>
        <v>1</v>
      </c>
      <c r="AA98" s="17">
        <f>IF(COUNTIF(Abav!$AW96:$EG96,AA$103),1,0)</f>
        <v>1</v>
      </c>
      <c r="AB98" s="17">
        <f>IF(COUNTIF(Abav!$AW96:$EG96,AB$103),1,0)</f>
        <v>1</v>
      </c>
      <c r="AC98" s="17">
        <f>IF(COUNTIF(Abav!$AW96:$EG96,AC$103),1,0)</f>
        <v>0</v>
      </c>
      <c r="AD98" s="17">
        <f>IF(COUNTIF(Abav!$AW96:$EG96,AD$103),1,0)</f>
        <v>0</v>
      </c>
      <c r="AE98" s="17">
        <f>IF(COUNTIF(Abav!$AW96:$EG96,AE$103),1,0)</f>
        <v>1</v>
      </c>
      <c r="AF98" s="17">
        <f>IF(COUNTIF(Abav!$AW96:$EG96,AF$103),1,0)</f>
        <v>1</v>
      </c>
      <c r="AG98" s="17">
        <f>IF(COUNTIF(Abav!$AW96:$EG96,AG$103),1,0)</f>
        <v>0</v>
      </c>
      <c r="AH98" s="17">
        <f>IF(COUNTIF(Abav!$AW96:$EG96,AH$103),1,0)</f>
        <v>0</v>
      </c>
      <c r="AI98" s="17">
        <f>IF(COUNTIF(Abav!$AW96:$EG96,AI$103),1,0)</f>
        <v>1</v>
      </c>
      <c r="AJ98" s="17">
        <f>IF(COUNTIF(Abav!$AW96:$EG96,AJ$103),1,0)</f>
        <v>0</v>
      </c>
      <c r="AK98" s="17">
        <f>COUNT(Abav!AT96)</f>
        <v>1</v>
      </c>
      <c r="AL98" s="17">
        <f>IF(COUNTIF(Abav!$AW96:$EG96,AL$103)&gt;1,2,COUNTIF(Abav!$AW96:$EG96,AL$103))</f>
        <v>0</v>
      </c>
      <c r="AM98" s="17">
        <f>IF(COUNTIF(Abav!$AW96:$EG96,AM$103)&gt;1,2,COUNTIF(Abav!$AW96:$EG96,AM$103))</f>
        <v>0</v>
      </c>
      <c r="AN98" s="17">
        <f>IF(COUNTIF(Abav!$AW96:$EG96,AN$103)&gt;1,2,COUNTIF(Abav!$AW96:$EG96,AN$103))</f>
        <v>0</v>
      </c>
      <c r="AO98" s="17">
        <f>IF(COUNTIF(Abav!$AW96:$EG96,AO$103)&gt;1,2,COUNTIF(Abav!$AW96:$EG96,AO$103))</f>
        <v>0</v>
      </c>
      <c r="AP98" s="17">
        <f>IF(COUNTIF(Abav!$AW96:$EG96,AP$103)&gt;1,2,COUNTIF(Abav!$AW96:$EG96,AP$103))</f>
        <v>0</v>
      </c>
    </row>
    <row r="99" spans="1:42" ht="24" customHeight="1" x14ac:dyDescent="0.2">
      <c r="A99" s="7">
        <v>98</v>
      </c>
      <c r="B99" s="8">
        <v>59</v>
      </c>
      <c r="C99" s="22" t="s">
        <v>162</v>
      </c>
      <c r="D99" s="28" t="s">
        <v>163</v>
      </c>
      <c r="E99" s="24">
        <f>SUM(L99:AJ99)</f>
        <v>11</v>
      </c>
      <c r="F99" s="15">
        <f>IF(E99=0,0,Abav!AT60)</f>
        <v>6.9814814814814816E-2</v>
      </c>
      <c r="G99" s="16">
        <f>IF(F99&lt;$F$103,0,ROUND(MINUTE((F99-$F$103)/$G$103+$F$104),1))</f>
        <v>6</v>
      </c>
      <c r="H99" s="26">
        <f>ROUNDUP(SUM(AL99:AP99)*$H$103,0)</f>
        <v>0</v>
      </c>
      <c r="I99" s="16"/>
      <c r="J99" s="5">
        <f>E99-G99+H99-I99</f>
        <v>5</v>
      </c>
      <c r="K99" s="27">
        <v>130</v>
      </c>
      <c r="L99" s="17">
        <f>COUNT(Abav!AV60)</f>
        <v>0</v>
      </c>
      <c r="M99" s="17">
        <f>IF(COUNTIF(Abav!$AW60:$EG60,M$103),1,0)</f>
        <v>1</v>
      </c>
      <c r="N99" s="17">
        <f>IF(COUNTIF(Abav!$AW60:$EG60,N$103),1,0)</f>
        <v>0</v>
      </c>
      <c r="O99" s="17">
        <f>IF(COUNTIF(Abav!$AW60:$EG60,O$103),1,0)</f>
        <v>0</v>
      </c>
      <c r="P99" s="17">
        <f>IF(COUNTIF(Abav!$AW60:$EG60,P$103),1,0)</f>
        <v>0</v>
      </c>
      <c r="Q99" s="17">
        <f>IF(COUNTIF(Abav!$AW60:$EG60,Q$103),1,0)</f>
        <v>1</v>
      </c>
      <c r="R99" s="17">
        <f>IF(COUNTIF(Abav!$AW60:$EG60,R$103),1,0)</f>
        <v>1</v>
      </c>
      <c r="S99" s="17">
        <f>IF(COUNTIF(Abav!$AW60:$EG60,S$103),1,0)</f>
        <v>1</v>
      </c>
      <c r="T99" s="17">
        <f>IF(COUNTIF(Abav!$AW60:$EG60,T$103),1,0)</f>
        <v>1</v>
      </c>
      <c r="U99" s="17">
        <f>IF(COUNTIF(Abav!$AW60:$EG60,U$103),1,0)</f>
        <v>0</v>
      </c>
      <c r="V99" s="17">
        <f>IF(COUNTIF(Abav!$AW60:$EG60,V$103),1,0)</f>
        <v>1</v>
      </c>
      <c r="W99" s="17">
        <f>IF(COUNTIF(Abav!$AW60:$EG60,W$103),1,0)</f>
        <v>0</v>
      </c>
      <c r="X99" s="17">
        <f>IF(COUNTIF(Abav!$AW60:$EG60,X$103),1,0)</f>
        <v>1</v>
      </c>
      <c r="Y99" s="17">
        <f>IF(COUNTIF(Abav!$AW60:$EG60,Y$103),1,0)</f>
        <v>1</v>
      </c>
      <c r="Z99" s="17">
        <f>IF(COUNTIF(Abav!$AW60:$EG60,Z$103),1,0)</f>
        <v>1</v>
      </c>
      <c r="AA99" s="17">
        <f>IF(COUNTIF(Abav!$AW60:$EG60,AA$103),1,0)</f>
        <v>0</v>
      </c>
      <c r="AB99" s="17">
        <f>IF(COUNTIF(Abav!$AW60:$EG60,AB$103),1,0)</f>
        <v>0</v>
      </c>
      <c r="AC99" s="17">
        <f>IF(COUNTIF(Abav!$AW60:$EG60,AC$103),1,0)</f>
        <v>1</v>
      </c>
      <c r="AD99" s="17">
        <f>IF(COUNTIF(Abav!$AW60:$EG60,AD$103),1,0)</f>
        <v>1</v>
      </c>
      <c r="AE99" s="17">
        <f>IF(COUNTIF(Abav!$AW60:$EG60,AE$103),1,0)</f>
        <v>0</v>
      </c>
      <c r="AF99" s="17">
        <f>IF(COUNTIF(Abav!$AW60:$EG60,AF$103),1,0)</f>
        <v>0</v>
      </c>
      <c r="AG99" s="17">
        <f>IF(COUNTIF(Abav!$AW60:$EG60,AG$103),1,0)</f>
        <v>0</v>
      </c>
      <c r="AH99" s="17">
        <f>IF(COUNTIF(Abav!$AW60:$EG60,AH$103),1,0)</f>
        <v>0</v>
      </c>
      <c r="AI99" s="17">
        <f>IF(COUNTIF(Abav!$AW60:$EG60,AI$103),1,0)</f>
        <v>0</v>
      </c>
      <c r="AJ99" s="17">
        <f>IF(COUNTIF(Abav!$AW60:$EG60,AJ$103),1,0)</f>
        <v>0</v>
      </c>
      <c r="AK99" s="17">
        <f>COUNT(Abav!AT60)</f>
        <v>1</v>
      </c>
      <c r="AL99" s="17">
        <f>IF(COUNTIF(Abav!$AW60:$EG60,AL$103)&gt;1,2,COUNTIF(Abav!$AW60:$EG60,AL$103))</f>
        <v>0</v>
      </c>
      <c r="AM99" s="17">
        <f>IF(COUNTIF(Abav!$AW60:$EG60,AM$103)&gt;1,2,COUNTIF(Abav!$AW60:$EG60,AM$103))</f>
        <v>0</v>
      </c>
      <c r="AN99" s="17">
        <f>IF(COUNTIF(Abav!$AW60:$EG60,AN$103)&gt;1,2,COUNTIF(Abav!$AW60:$EG60,AN$103))</f>
        <v>0</v>
      </c>
      <c r="AO99" s="17">
        <f>IF(COUNTIF(Abav!$AW60:$EG60,AO$103)&gt;1,2,COUNTIF(Abav!$AW60:$EG60,AO$103))</f>
        <v>0</v>
      </c>
      <c r="AP99" s="17">
        <f>IF(COUNTIF(Abav!$AW60:$EG60,AP$103)&gt;1,2,COUNTIF(Abav!$AW60:$EG60,AP$103))</f>
        <v>0</v>
      </c>
    </row>
    <row r="100" spans="1:42" ht="24" customHeight="1" x14ac:dyDescent="0.2">
      <c r="A100" s="7">
        <v>99</v>
      </c>
      <c r="B100" s="8">
        <v>54</v>
      </c>
      <c r="C100" s="22" t="s">
        <v>152</v>
      </c>
      <c r="D100" s="28" t="s">
        <v>153</v>
      </c>
      <c r="E100" s="24">
        <f>SUM(L100:AJ100)</f>
        <v>13</v>
      </c>
      <c r="F100" s="15">
        <f>IF(E100=0,0,Abav!AT55)</f>
        <v>7.2048611111111105E-2</v>
      </c>
      <c r="G100" s="16">
        <f>IF(F100&lt;$F$103,0,ROUND(MINUTE((F100-$F$103)/$G$103+$F$104),1))</f>
        <v>7</v>
      </c>
      <c r="H100" s="26">
        <f>ROUNDUP(SUM(AL100:AP100)*$H$103,0)</f>
        <v>1</v>
      </c>
      <c r="I100" s="16">
        <v>2</v>
      </c>
      <c r="J100" s="5">
        <f>E100-G100+H100-I100</f>
        <v>5</v>
      </c>
      <c r="K100" s="27">
        <v>130</v>
      </c>
      <c r="L100" s="17">
        <f>COUNT(Abav!AV55)</f>
        <v>0</v>
      </c>
      <c r="M100" s="17">
        <f>IF(COUNTIF(Abav!$AW55:$EG55,M$103),1,0)</f>
        <v>1</v>
      </c>
      <c r="N100" s="17">
        <f>IF(COUNTIF(Abav!$AW55:$EG55,N$103),1,0)</f>
        <v>0</v>
      </c>
      <c r="O100" s="17">
        <f>IF(COUNTIF(Abav!$AW55:$EG55,O$103),1,0)</f>
        <v>1</v>
      </c>
      <c r="P100" s="17">
        <f>IF(COUNTIF(Abav!$AW55:$EG55,P$103),1,0)</f>
        <v>1</v>
      </c>
      <c r="Q100" s="17">
        <f>IF(COUNTIF(Abav!$AW55:$EG55,Q$103),1,0)</f>
        <v>0</v>
      </c>
      <c r="R100" s="17">
        <f>IF(COUNTIF(Abav!$AW55:$EG55,R$103),1,0)</f>
        <v>1</v>
      </c>
      <c r="S100" s="17">
        <f>IF(COUNTIF(Abav!$AW55:$EG55,S$103),1,0)</f>
        <v>0</v>
      </c>
      <c r="T100" s="17">
        <f>IF(COUNTIF(Abav!$AW55:$EG55,T$103),1,0)</f>
        <v>1</v>
      </c>
      <c r="U100" s="17">
        <f>IF(COUNTIF(Abav!$AW55:$EG55,U$103),1,0)</f>
        <v>1</v>
      </c>
      <c r="V100" s="17">
        <f>IF(COUNTIF(Abav!$AW55:$EG55,V$103),1,0)</f>
        <v>0</v>
      </c>
      <c r="W100" s="17">
        <f>IF(COUNTIF(Abav!$AW55:$EG55,W$103),1,0)</f>
        <v>1</v>
      </c>
      <c r="X100" s="17">
        <f>IF(COUNTIF(Abav!$AW55:$EG55,X$103),1,0)</f>
        <v>1</v>
      </c>
      <c r="Y100" s="17">
        <f>IF(COUNTIF(Abav!$AW55:$EG55,Y$103),1,0)</f>
        <v>1</v>
      </c>
      <c r="Z100" s="17">
        <f>IF(COUNTIF(Abav!$AW55:$EG55,Z$103),1,0)</f>
        <v>1</v>
      </c>
      <c r="AA100" s="17">
        <f>IF(COUNTIF(Abav!$AW55:$EG55,AA$103),1,0)</f>
        <v>1</v>
      </c>
      <c r="AB100" s="17">
        <f>IF(COUNTIF(Abav!$AW55:$EG55,AB$103),1,0)</f>
        <v>1</v>
      </c>
      <c r="AC100" s="17">
        <f>IF(COUNTIF(Abav!$AW55:$EG55,AC$103),1,0)</f>
        <v>0</v>
      </c>
      <c r="AD100" s="17">
        <f>IF(COUNTIF(Abav!$AW55:$EG55,AD$103),1,0)</f>
        <v>0</v>
      </c>
      <c r="AE100" s="17">
        <f>IF(COUNTIF(Abav!$AW55:$EG55,AE$103),1,0)</f>
        <v>1</v>
      </c>
      <c r="AF100" s="17">
        <f>IF(COUNTIF(Abav!$AW55:$EG55,AF$103),1,0)</f>
        <v>0</v>
      </c>
      <c r="AG100" s="17">
        <f>IF(COUNTIF(Abav!$AW55:$EG55,AG$103),1,0)</f>
        <v>0</v>
      </c>
      <c r="AH100" s="17">
        <f>IF(COUNTIF(Abav!$AW55:$EG55,AH$103),1,0)</f>
        <v>0</v>
      </c>
      <c r="AI100" s="17">
        <f>IF(COUNTIF(Abav!$AW55:$EG55,AI$103),1,0)</f>
        <v>0</v>
      </c>
      <c r="AJ100" s="17">
        <f>IF(COUNTIF(Abav!$AW55:$EG55,AJ$103),1,0)</f>
        <v>0</v>
      </c>
      <c r="AK100" s="17">
        <f>COUNT(Abav!AT55)</f>
        <v>1</v>
      </c>
      <c r="AL100" s="17">
        <f>IF(COUNTIF(Abav!$AW55:$EG55,AL$103)&gt;1,2,COUNTIF(Abav!$AW55:$EG55,AL$103))</f>
        <v>0</v>
      </c>
      <c r="AM100" s="17">
        <f>IF(COUNTIF(Abav!$AW55:$EG55,AM$103)&gt;1,2,COUNTIF(Abav!$AW55:$EG55,AM$103))</f>
        <v>0</v>
      </c>
      <c r="AN100" s="17">
        <f>IF(COUNTIF(Abav!$AW55:$EG55,AN$103)&gt;1,2,COUNTIF(Abav!$AW55:$EG55,AN$103))</f>
        <v>0</v>
      </c>
      <c r="AO100" s="17">
        <f>IF(COUNTIF(Abav!$AW55:$EG55,AO$103)&gt;1,2,COUNTIF(Abav!$AW55:$EG55,AO$103))</f>
        <v>1</v>
      </c>
      <c r="AP100" s="17">
        <f>IF(COUNTIF(Abav!$AW55:$EG55,AP$103)&gt;1,2,COUNTIF(Abav!$AW55:$EG55,AP$103))</f>
        <v>0</v>
      </c>
    </row>
    <row r="101" spans="1:42" ht="24" customHeight="1" x14ac:dyDescent="0.2">
      <c r="A101" s="29">
        <v>100</v>
      </c>
      <c r="B101" s="8">
        <v>27</v>
      </c>
      <c r="C101" s="22" t="s">
        <v>108</v>
      </c>
      <c r="D101" s="28" t="s">
        <v>108</v>
      </c>
      <c r="E101" s="24">
        <f>SUM(L101:AJ101)</f>
        <v>5</v>
      </c>
      <c r="F101" s="15">
        <f>IF(E101=0,0,Abav!AT28)</f>
        <v>6.3020833333333331E-2</v>
      </c>
      <c r="G101" s="16">
        <f>IF(F101&lt;$F$103,0,ROUND(MINUTE((F101-$F$103)/$G$103+$F$104),1))</f>
        <v>1</v>
      </c>
      <c r="H101" s="26">
        <f>ROUNDUP(SUM(AL101:AP101)*$H$103,0)</f>
        <v>0</v>
      </c>
      <c r="I101" s="16"/>
      <c r="J101" s="5">
        <f>E101-G101+H101-I101</f>
        <v>4</v>
      </c>
      <c r="K101" s="27">
        <v>160</v>
      </c>
      <c r="L101" s="17">
        <f>COUNT(Abav!AV28)</f>
        <v>0</v>
      </c>
      <c r="M101" s="17">
        <f>IF(COUNTIF(Abav!$AW28:$EG28,M$103),1,0)</f>
        <v>0</v>
      </c>
      <c r="N101" s="17">
        <f>IF(COUNTIF(Abav!$AW28:$EG28,N$103),1,0)</f>
        <v>0</v>
      </c>
      <c r="O101" s="17">
        <f>IF(COUNTIF(Abav!$AW28:$EG28,O$103),1,0)</f>
        <v>0</v>
      </c>
      <c r="P101" s="17">
        <f>IF(COUNTIF(Abav!$AW28:$EG28,P$103),1,0)</f>
        <v>0</v>
      </c>
      <c r="Q101" s="17">
        <f>IF(COUNTIF(Abav!$AW28:$EG28,Q$103),1,0)</f>
        <v>0</v>
      </c>
      <c r="R101" s="17">
        <f>IF(COUNTIF(Abav!$AW28:$EG28,R$103),1,0)</f>
        <v>0</v>
      </c>
      <c r="S101" s="17">
        <f>IF(COUNTIF(Abav!$AW28:$EG28,S$103),1,0)</f>
        <v>0</v>
      </c>
      <c r="T101" s="17">
        <f>IF(COUNTIF(Abav!$AW28:$EG28,T$103),1,0)</f>
        <v>1</v>
      </c>
      <c r="U101" s="17">
        <f>IF(COUNTIF(Abav!$AW28:$EG28,U$103),1,0)</f>
        <v>0</v>
      </c>
      <c r="V101" s="17">
        <f>IF(COUNTIF(Abav!$AW28:$EG28,V$103),1,0)</f>
        <v>1</v>
      </c>
      <c r="W101" s="17">
        <f>IF(COUNTIF(Abav!$AW28:$EG28,W$103),1,0)</f>
        <v>0</v>
      </c>
      <c r="X101" s="17">
        <f>IF(COUNTIF(Abav!$AW28:$EG28,X$103),1,0)</f>
        <v>1</v>
      </c>
      <c r="Y101" s="17">
        <f>IF(COUNTIF(Abav!$AW28:$EG28,Y$103),1,0)</f>
        <v>1</v>
      </c>
      <c r="Z101" s="17">
        <f>IF(COUNTIF(Abav!$AW28:$EG28,Z$103),1,0)</f>
        <v>0</v>
      </c>
      <c r="AA101" s="17">
        <f>IF(COUNTIF(Abav!$AW28:$EG28,AA$103),1,0)</f>
        <v>0</v>
      </c>
      <c r="AB101" s="17">
        <f>IF(COUNTIF(Abav!$AW28:$EG28,AB$103),1,0)</f>
        <v>0</v>
      </c>
      <c r="AC101" s="17">
        <f>IF(COUNTIF(Abav!$AW28:$EG28,AC$103),1,0)</f>
        <v>0</v>
      </c>
      <c r="AD101" s="17">
        <f>IF(COUNTIF(Abav!$AW28:$EG28,AD$103),1,0)</f>
        <v>0</v>
      </c>
      <c r="AE101" s="17">
        <f>IF(COUNTIF(Abav!$AW28:$EG28,AE$103),1,0)</f>
        <v>0</v>
      </c>
      <c r="AF101" s="17">
        <f>IF(COUNTIF(Abav!$AW28:$EG28,AF$103),1,0)</f>
        <v>0</v>
      </c>
      <c r="AG101" s="17">
        <f>IF(COUNTIF(Abav!$AW28:$EG28,AG$103),1,0)</f>
        <v>0</v>
      </c>
      <c r="AH101" s="17">
        <f>IF(COUNTIF(Abav!$AW28:$EG28,AH$103),1,0)</f>
        <v>1</v>
      </c>
      <c r="AI101" s="17">
        <f>IF(COUNTIF(Abav!$AW28:$EG28,AI$103),1,0)</f>
        <v>0</v>
      </c>
      <c r="AJ101" s="17">
        <f>IF(COUNTIF(Abav!$AW28:$EG28,AJ$103),1,0)</f>
        <v>0</v>
      </c>
      <c r="AK101" s="17">
        <f>COUNT(Abav!AT28)</f>
        <v>1</v>
      </c>
      <c r="AL101" s="17">
        <f>IF(COUNTIF(Abav!$AW28:$EG28,AL$103)&gt;1,2,COUNTIF(Abav!$AW28:$EG28,AL$103))</f>
        <v>0</v>
      </c>
      <c r="AM101" s="17">
        <f>IF(COUNTIF(Abav!$AW28:$EG28,AM$103)&gt;1,2,COUNTIF(Abav!$AW28:$EG28,AM$103))</f>
        <v>0</v>
      </c>
      <c r="AN101" s="17">
        <f>IF(COUNTIF(Abav!$AW28:$EG28,AN$103)&gt;1,2,COUNTIF(Abav!$AW28:$EG28,AN$103))</f>
        <v>0</v>
      </c>
      <c r="AO101" s="17">
        <f>IF(COUNTIF(Abav!$AW28:$EG28,AO$103)&gt;1,2,COUNTIF(Abav!$AW28:$EG28,AO$103))</f>
        <v>0</v>
      </c>
      <c r="AP101" s="17">
        <f>IF(COUNTIF(Abav!$AW28:$EG28,AP$103)&gt;1,2,COUNTIF(Abav!$AW28:$EG28,AP$103))</f>
        <v>0</v>
      </c>
    </row>
    <row r="102" spans="1:42" ht="19.5" customHeight="1" x14ac:dyDescent="0.2">
      <c r="H102" s="25"/>
    </row>
    <row r="103" spans="1:42" ht="19.5" customHeight="1" x14ac:dyDescent="0.2">
      <c r="E103" s="6"/>
      <c r="F103" s="18">
        <v>6.25E-2</v>
      </c>
      <c r="G103" s="17">
        <v>2</v>
      </c>
      <c r="H103" s="25">
        <v>0.5</v>
      </c>
      <c r="I103" s="17"/>
      <c r="L103" s="17">
        <v>101</v>
      </c>
      <c r="M103" s="17">
        <v>102</v>
      </c>
      <c r="N103" s="17">
        <v>103</v>
      </c>
      <c r="O103" s="17">
        <v>104</v>
      </c>
      <c r="P103" s="17">
        <v>105</v>
      </c>
      <c r="Q103" s="17">
        <v>106</v>
      </c>
      <c r="R103" s="17">
        <v>107</v>
      </c>
      <c r="S103" s="17">
        <v>108</v>
      </c>
      <c r="T103" s="17">
        <v>109</v>
      </c>
      <c r="U103" s="17">
        <v>110</v>
      </c>
      <c r="V103" s="17">
        <v>111</v>
      </c>
      <c r="W103" s="17">
        <v>112</v>
      </c>
      <c r="X103" s="17">
        <v>113</v>
      </c>
      <c r="Y103" s="17">
        <v>114</v>
      </c>
      <c r="Z103" s="17">
        <v>115</v>
      </c>
      <c r="AA103" s="17">
        <v>116</v>
      </c>
      <c r="AB103" s="17">
        <v>117</v>
      </c>
      <c r="AC103" s="17">
        <v>118</v>
      </c>
      <c r="AD103" s="17">
        <v>119</v>
      </c>
      <c r="AE103" s="17">
        <v>120</v>
      </c>
      <c r="AF103" s="17">
        <v>121</v>
      </c>
      <c r="AG103" s="17">
        <v>122</v>
      </c>
      <c r="AH103" s="17">
        <v>123</v>
      </c>
      <c r="AI103" s="17">
        <v>124</v>
      </c>
      <c r="AJ103" s="17">
        <v>125</v>
      </c>
      <c r="AK103" s="6" t="s">
        <v>47</v>
      </c>
      <c r="AL103" s="17">
        <v>126</v>
      </c>
      <c r="AM103" s="17">
        <v>127</v>
      </c>
      <c r="AN103" s="17">
        <v>128</v>
      </c>
      <c r="AO103" s="17">
        <v>129</v>
      </c>
      <c r="AP103" s="17">
        <v>130</v>
      </c>
    </row>
    <row r="104" spans="1:42" ht="19.5" customHeight="1" x14ac:dyDescent="0.2">
      <c r="F104" s="18">
        <v>6.9444444444444447E-4</v>
      </c>
      <c r="L104" s="19">
        <f>SUM(L2:L101)</f>
        <v>74</v>
      </c>
      <c r="M104" s="19">
        <f t="shared" ref="M104:AK104" si="0">SUM(M2:M101)</f>
        <v>79</v>
      </c>
      <c r="N104" s="19">
        <f t="shared" si="0"/>
        <v>71</v>
      </c>
      <c r="O104" s="19">
        <f t="shared" si="0"/>
        <v>65</v>
      </c>
      <c r="P104" s="19">
        <f t="shared" si="0"/>
        <v>73</v>
      </c>
      <c r="Q104" s="19">
        <f t="shared" si="0"/>
        <v>81</v>
      </c>
      <c r="R104" s="19">
        <f t="shared" si="0"/>
        <v>79</v>
      </c>
      <c r="S104" s="19">
        <f t="shared" si="0"/>
        <v>64</v>
      </c>
      <c r="T104" s="19">
        <f t="shared" si="0"/>
        <v>84</v>
      </c>
      <c r="U104" s="19">
        <f t="shared" si="0"/>
        <v>63</v>
      </c>
      <c r="V104" s="19">
        <f t="shared" si="0"/>
        <v>55</v>
      </c>
      <c r="W104" s="19">
        <f t="shared" si="0"/>
        <v>75</v>
      </c>
      <c r="X104" s="19">
        <f t="shared" si="0"/>
        <v>61</v>
      </c>
      <c r="Y104" s="19">
        <f t="shared" si="0"/>
        <v>61</v>
      </c>
      <c r="Z104" s="19">
        <f t="shared" si="0"/>
        <v>67</v>
      </c>
      <c r="AA104" s="19">
        <f t="shared" si="0"/>
        <v>69</v>
      </c>
      <c r="AB104" s="19">
        <f t="shared" si="0"/>
        <v>65</v>
      </c>
      <c r="AC104" s="19">
        <f t="shared" si="0"/>
        <v>66</v>
      </c>
      <c r="AD104" s="19">
        <f t="shared" si="0"/>
        <v>63</v>
      </c>
      <c r="AE104" s="19">
        <f t="shared" si="0"/>
        <v>63</v>
      </c>
      <c r="AF104" s="19">
        <f t="shared" si="0"/>
        <v>55</v>
      </c>
      <c r="AG104" s="19">
        <f t="shared" si="0"/>
        <v>43</v>
      </c>
      <c r="AH104" s="19">
        <f t="shared" si="0"/>
        <v>55</v>
      </c>
      <c r="AI104" s="19">
        <f t="shared" si="0"/>
        <v>66</v>
      </c>
      <c r="AJ104" s="19">
        <f t="shared" si="0"/>
        <v>17</v>
      </c>
      <c r="AK104" s="19">
        <f t="shared" si="0"/>
        <v>100</v>
      </c>
      <c r="AL104" s="19">
        <f t="shared" ref="AL104:AP104" si="1">SUM(AL2:AL101)</f>
        <v>22</v>
      </c>
      <c r="AM104" s="19">
        <f t="shared" si="1"/>
        <v>12</v>
      </c>
      <c r="AN104" s="19">
        <f t="shared" si="1"/>
        <v>26</v>
      </c>
      <c r="AO104" s="19">
        <f t="shared" si="1"/>
        <v>45</v>
      </c>
      <c r="AP104" s="19">
        <f t="shared" si="1"/>
        <v>11</v>
      </c>
    </row>
  </sheetData>
  <autoFilter ref="B1:AP101" xr:uid="{00000000-0001-0000-0100-000000000000}">
    <sortState xmlns:xlrd2="http://schemas.microsoft.com/office/spreadsheetml/2017/richdata2" ref="B2:AP101">
      <sortCondition descending="1" ref="J2:J101"/>
      <sortCondition ref="F2:F101"/>
    </sortState>
  </autoFilter>
  <sortState xmlns:xlrd2="http://schemas.microsoft.com/office/spreadsheetml/2017/richdata2" ref="B2:AP101">
    <sortCondition descending="1" ref="J2:J101"/>
    <sortCondition ref="F2:F101"/>
  </sortState>
  <conditionalFormatting sqref="E1:E102 G1:I1048576 E104:E1048576">
    <cfRule type="cellIs" dxfId="3" priority="173" operator="lessThan">
      <formula>$F$103</formula>
    </cfRule>
  </conditionalFormatting>
  <conditionalFormatting sqref="E2:E101">
    <cfRule type="cellIs" dxfId="2" priority="18" operator="equal">
      <formula>0</formula>
    </cfRule>
  </conditionalFormatting>
  <conditionalFormatting sqref="F103:F104">
    <cfRule type="cellIs" dxfId="1" priority="2" operator="lessThan">
      <formula>$F$103</formula>
    </cfRule>
  </conditionalFormatting>
  <conditionalFormatting sqref="L1:AP101">
    <cfRule type="cellIs" dxfId="0" priority="31" operator="lessThan">
      <formula>1</formula>
    </cfRule>
  </conditionalFormatting>
  <printOptions horizontalCentered="1" verticalCentered="1"/>
  <pageMargins left="0.47244094488188981" right="0.39370078740157483" top="0.78740157480314965" bottom="0.9055118110236221" header="0.31496062992125984" footer="0.23622047244094491"/>
  <pageSetup paperSize="9" scale="56" fitToHeight="2" orientation="portrait" horizontalDpi="1200" verticalDpi="1200" r:id="rId1"/>
  <headerFooter alignWithMargins="0">
    <oddHeader>&amp;C&amp;"Verdana,Gras"&amp;18Soirée Au Boulot à Vélo 2023 - Vendredi 23 juin</oddHeader>
    <oddFooter xml:space="preserve">&amp;L               &amp;G&amp;R&amp;"Arial,Gras"&amp;8
&amp;14&amp;G                  &amp;K00+000,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Abav</vt:lpstr>
      <vt:lpstr>ABAV 2023</vt:lpstr>
      <vt:lpstr>'ABAV 2023'!Impression_des_titres</vt:lpstr>
      <vt:lpstr>'ABAV 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</dc:creator>
  <cp:lastModifiedBy>CADR67</cp:lastModifiedBy>
  <cp:lastPrinted>2023-06-28T15:21:47Z</cp:lastPrinted>
  <dcterms:created xsi:type="dcterms:W3CDTF">2008-05-08T08:14:51Z</dcterms:created>
  <dcterms:modified xsi:type="dcterms:W3CDTF">2023-06-28T15:26:39Z</dcterms:modified>
</cp:coreProperties>
</file>